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25" windowHeight="7260" tabRatio="932" activeTab="10"/>
  </bookViews>
  <sheets>
    <sheet name="目录（未）" sheetId="1" r:id="rId1"/>
    <sheet name="生产总值" sheetId="2" r:id="rId2"/>
    <sheet name="对外经济" sheetId="3" r:id="rId3"/>
    <sheet name="财政收支" sheetId="4" r:id="rId4"/>
    <sheet name="银行信贷 " sheetId="5" r:id="rId5"/>
    <sheet name="科学" sheetId="6" r:id="rId6"/>
    <sheet name="教育 " sheetId="7" r:id="rId7"/>
    <sheet name="文化" sheetId="8" r:id="rId8"/>
    <sheet name="旅游" sheetId="9" r:id="rId9"/>
    <sheet name="卫生" sheetId="10" r:id="rId10"/>
    <sheet name="体育" sheetId="11" r:id="rId11"/>
    <sheet name="Sheet2" sheetId="12" r:id="rId12"/>
  </sheets>
  <definedNames/>
  <calcPr fullCalcOnLoad="1" fullPrecision="0"/>
</workbook>
</file>

<file path=xl/sharedStrings.xml><?xml version="1.0" encoding="utf-8"?>
<sst xmlns="http://schemas.openxmlformats.org/spreadsheetml/2006/main" count="320" uniqueCount="183">
  <si>
    <t>目录</t>
  </si>
  <si>
    <t>土地总面积及行政建制………………………………………………………1</t>
  </si>
  <si>
    <t>总户数…………………………………………………………………………2</t>
  </si>
  <si>
    <t>总人口…………………………………………………………………………3</t>
  </si>
  <si>
    <t>生产总值  ……………………………………………………………………4</t>
  </si>
  <si>
    <t>农业总产值  …………………………………………………………………6</t>
  </si>
  <si>
    <t xml:space="preserve">分镇农业总产值  ……………………………………………………………7 </t>
  </si>
  <si>
    <t>耕地面积变动情况  …………………………………………………………8</t>
  </si>
  <si>
    <t>农作物面积、产量  …………………………………………………………9</t>
  </si>
  <si>
    <t>分镇稻谷全年面积、产量 …………………………………………………11</t>
  </si>
  <si>
    <t>分镇番薯全年面积、产量 …………………………………………………14</t>
  </si>
  <si>
    <t>分镇糖蔗面积、产量 ………………………………………………………18</t>
  </si>
  <si>
    <t>分镇果蔗面积、产量 ………………………………………………………19</t>
  </si>
  <si>
    <t>分镇花生全年面积、产量 …………………………………………………20</t>
  </si>
  <si>
    <t>分镇木薯面积、产量 ………………………………………………………23</t>
  </si>
  <si>
    <t>分镇蔬菜全年面积、产量 …………………………………………………24</t>
  </si>
  <si>
    <t>水果生产情况 ………………………………………………………………28</t>
  </si>
  <si>
    <t>分镇水果面积、产量 ………………………………………………………29</t>
  </si>
  <si>
    <t>林业生产情况 ………………………………………………………………30</t>
  </si>
  <si>
    <t>生猪发展情况 ………………………………………………………………31</t>
  </si>
  <si>
    <t>牛年末存栏情况 ……………………………………………………………32</t>
  </si>
  <si>
    <t>家禽发展情况 ………………………………………………………………33</t>
  </si>
  <si>
    <t>渔业水产品产量 ……………………………………………………………34</t>
  </si>
  <si>
    <t>工业总产值 …………………………………………………………………35</t>
  </si>
  <si>
    <t>工业增加值 …………………………………………………………………36</t>
  </si>
  <si>
    <r>
      <t>规模以上民营工业主要指标 ………………………………………………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7</t>
    </r>
  </si>
  <si>
    <r>
      <t>规模以上工业企业主要经济指标 …………………………………………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8</t>
    </r>
  </si>
  <si>
    <r>
      <t>能源消费情况 ………………………………………………………………4</t>
    </r>
    <r>
      <rPr>
        <sz val="12"/>
        <color indexed="8"/>
        <rFont val="宋体"/>
        <family val="0"/>
      </rPr>
      <t>4</t>
    </r>
  </si>
  <si>
    <r>
      <t xml:space="preserve">固定资产投资完成情况 </t>
    </r>
    <r>
      <rPr>
        <sz val="12"/>
        <color indexed="8"/>
        <rFont val="宋体"/>
        <family val="0"/>
      </rPr>
      <t>……………</t>
    </r>
    <r>
      <rPr>
        <sz val="12"/>
        <color indexed="8"/>
        <rFont val="宋体"/>
        <family val="0"/>
      </rPr>
      <t>…</t>
    </r>
    <r>
      <rPr>
        <sz val="12"/>
        <color indexed="8"/>
        <rFont val="宋体"/>
        <family val="0"/>
      </rPr>
      <t>………………</t>
    </r>
    <r>
      <rPr>
        <sz val="12"/>
        <color indexed="8"/>
        <rFont val="宋体"/>
        <family val="0"/>
      </rPr>
      <t>………………</t>
    </r>
    <r>
      <rPr>
        <sz val="12"/>
        <color indexed="8"/>
        <rFont val="宋体"/>
        <family val="0"/>
      </rPr>
      <t>……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5</t>
    </r>
  </si>
  <si>
    <r>
      <t xml:space="preserve">固定资产投资按行业分类 </t>
    </r>
    <r>
      <rPr>
        <sz val="12"/>
        <color indexed="8"/>
        <rFont val="宋体"/>
        <family val="0"/>
      </rPr>
      <t>…………………………………………………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6</t>
    </r>
  </si>
  <si>
    <r>
      <t xml:space="preserve">房地产开发企业(单位)投资、施工和销售情况 </t>
    </r>
    <r>
      <rPr>
        <sz val="12"/>
        <color indexed="8"/>
        <rFont val="宋体"/>
        <family val="0"/>
      </rPr>
      <t>…………………………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7</t>
    </r>
  </si>
  <si>
    <r>
      <t>建筑业企业生产、房屋完成情况 …………………………………………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8</t>
    </r>
  </si>
  <si>
    <r>
      <t>社会消费品零售总额 ………………………………………………………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　</t>
    </r>
  </si>
  <si>
    <t>批发和零售业商品销售总额 ………………………………………………50</t>
  </si>
  <si>
    <t>住宿和餐饮业商品营业总额 ………………………………………………51</t>
  </si>
  <si>
    <t>对外经济发展情况 …………………………………………………………52</t>
  </si>
  <si>
    <t>财政收支情况 ………………………………………………………………57</t>
  </si>
  <si>
    <t>银行存贷款余额情况 ………………………………………………………59</t>
  </si>
  <si>
    <t>专业技术人员情况 …………………………………………………………60</t>
  </si>
  <si>
    <t>各类学校基本情况 …………………………………………………………61</t>
  </si>
  <si>
    <t>文化事业基本情况 …………………………………………………………62</t>
  </si>
  <si>
    <t>旅游业发展情况   …………………………………………………………63</t>
  </si>
  <si>
    <t>卫生机构、卫生人员情况 …………………………………………………64</t>
  </si>
  <si>
    <t>体育事业发展情况 …………………………………………………………65</t>
  </si>
  <si>
    <t>居民人均可支配收入情况 …………………………………………………66</t>
  </si>
  <si>
    <r>
      <t xml:space="preserve">   </t>
    </r>
    <r>
      <rPr>
        <b/>
        <u val="single"/>
        <sz val="16"/>
        <rFont val="宋体"/>
        <family val="0"/>
      </rPr>
      <t xml:space="preserve">生 产 总 值 </t>
    </r>
    <r>
      <rPr>
        <b/>
        <u val="single"/>
        <sz val="12"/>
        <rFont val="宋体"/>
        <family val="0"/>
      </rPr>
      <t>(一)</t>
    </r>
  </si>
  <si>
    <t>单位：万元</t>
  </si>
  <si>
    <r>
      <t>2021</t>
    </r>
    <r>
      <rPr>
        <sz val="12"/>
        <rFont val="宋体"/>
        <family val="0"/>
      </rPr>
      <t>年</t>
    </r>
  </si>
  <si>
    <r>
      <t>2020</t>
    </r>
    <r>
      <rPr>
        <sz val="12"/>
        <rFont val="宋体"/>
        <family val="0"/>
      </rPr>
      <t>年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</si>
  <si>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年比20</t>
    </r>
    <r>
      <rPr>
        <sz val="12"/>
        <rFont val="宋体"/>
        <family val="0"/>
      </rPr>
      <t>20</t>
    </r>
    <r>
      <rPr>
        <sz val="12"/>
        <rFont val="宋体"/>
        <family val="0"/>
      </rPr>
      <t>年增减（%）</t>
    </r>
  </si>
  <si>
    <t>三次产业比例</t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</si>
  <si>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           不变价</t>
    </r>
  </si>
  <si>
    <t>现行价</t>
  </si>
  <si>
    <t>人均生产总值（元）</t>
  </si>
  <si>
    <t>生产总值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</si>
  <si>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农林牧渔业</t>
    </r>
  </si>
  <si>
    <t xml:space="preserve">      农林牧渔业服务业</t>
  </si>
  <si>
    <t xml:space="preserve">    工业</t>
  </si>
  <si>
    <t xml:space="preserve">    建筑业</t>
  </si>
  <si>
    <t xml:space="preserve">    批发和零售业</t>
  </si>
  <si>
    <t xml:space="preserve">     交通运输、仓储和邮政业</t>
  </si>
  <si>
    <t>注：本表中的2021年数据为快报数,与2020年年报可比价数据不可比。2020年相同指标数据以此表为准。</t>
  </si>
  <si>
    <r>
      <t xml:space="preserve">   </t>
    </r>
    <r>
      <rPr>
        <b/>
        <u val="single"/>
        <sz val="16"/>
        <rFont val="宋体"/>
        <family val="0"/>
      </rPr>
      <t xml:space="preserve">生 产 总 值 </t>
    </r>
    <r>
      <rPr>
        <b/>
        <u val="single"/>
        <sz val="12"/>
        <rFont val="宋体"/>
        <family val="0"/>
      </rPr>
      <t>(二)</t>
    </r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</si>
  <si>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</si>
  <si>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</si>
  <si>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</si>
  <si>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</si>
  <si>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第一产业</t>
  </si>
  <si>
    <t xml:space="preserve">  第二产业</t>
  </si>
  <si>
    <t xml:space="preserve">  第三产业</t>
  </si>
  <si>
    <t>对外经济发展情况</t>
  </si>
  <si>
    <t xml:space="preserve"> </t>
  </si>
  <si>
    <t>计算    单位</t>
  </si>
  <si>
    <r>
      <t>2</t>
    </r>
    <r>
      <rPr>
        <sz val="12"/>
        <rFont val="宋体"/>
        <family val="0"/>
      </rPr>
      <t>020</t>
    </r>
    <r>
      <rPr>
        <sz val="12"/>
        <rFont val="宋体"/>
        <family val="0"/>
      </rPr>
      <t>年</t>
    </r>
  </si>
  <si>
    <r>
      <t>2021</t>
    </r>
    <r>
      <rPr>
        <sz val="12"/>
        <rFont val="宋体"/>
        <family val="0"/>
      </rPr>
      <t>比20</t>
    </r>
    <r>
      <rPr>
        <sz val="12"/>
        <rFont val="宋体"/>
        <family val="0"/>
      </rPr>
      <t>20</t>
    </r>
    <r>
      <rPr>
        <sz val="12"/>
        <rFont val="宋体"/>
        <family val="0"/>
      </rPr>
      <t>年增减</t>
    </r>
  </si>
  <si>
    <t>绝对数</t>
  </si>
  <si>
    <t>％</t>
  </si>
  <si>
    <t>一、外贸进出口总额</t>
  </si>
  <si>
    <t>万元</t>
  </si>
  <si>
    <t xml:space="preserve">       #进口总额</t>
  </si>
  <si>
    <t xml:space="preserve">        出口总额</t>
  </si>
  <si>
    <t>二、实际利用外资</t>
  </si>
  <si>
    <t>注：本表数据由区科工贸局提供。</t>
  </si>
  <si>
    <r>
      <t>财政收支情况</t>
    </r>
    <r>
      <rPr>
        <b/>
        <u val="single"/>
        <sz val="16"/>
        <color indexed="8"/>
        <rFont val="Times New Roman"/>
        <family val="1"/>
      </rPr>
      <t>(</t>
    </r>
    <r>
      <rPr>
        <b/>
        <u val="single"/>
        <sz val="16"/>
        <color indexed="8"/>
        <rFont val="宋体"/>
        <family val="0"/>
      </rPr>
      <t>一</t>
    </r>
    <r>
      <rPr>
        <b/>
        <u val="single"/>
        <sz val="16"/>
        <color indexed="8"/>
        <rFont val="Times New Roman"/>
        <family val="1"/>
      </rPr>
      <t>)</t>
    </r>
  </si>
  <si>
    <t>计量       单位</t>
  </si>
  <si>
    <t>2021年</t>
  </si>
  <si>
    <t>2020年</t>
  </si>
  <si>
    <t>2021比2020年增减</t>
  </si>
  <si>
    <t>一、财政总收入</t>
  </si>
  <si>
    <t>1、地方各项预算收入</t>
  </si>
  <si>
    <t>2、各项税收收入</t>
  </si>
  <si>
    <t>3、上级补助收入</t>
  </si>
  <si>
    <t>其中：税收返还</t>
  </si>
  <si>
    <t>4、上年滚存结余</t>
  </si>
  <si>
    <t>5、其他</t>
  </si>
  <si>
    <t>二、财政总支出</t>
  </si>
  <si>
    <t xml:space="preserve">  1、地方各项预算支出</t>
  </si>
  <si>
    <t xml:space="preserve">  （1）一般公共服务</t>
  </si>
  <si>
    <t xml:space="preserve">  （2）国防</t>
  </si>
  <si>
    <t xml:space="preserve">  （3）公共安全</t>
  </si>
  <si>
    <t xml:space="preserve">  （4）教育</t>
  </si>
  <si>
    <r>
      <t>财政收支情况</t>
    </r>
    <r>
      <rPr>
        <b/>
        <u val="single"/>
        <sz val="16"/>
        <color indexed="8"/>
        <rFont val="Times New Roman"/>
        <family val="1"/>
      </rPr>
      <t>(</t>
    </r>
    <r>
      <rPr>
        <b/>
        <u val="single"/>
        <sz val="16"/>
        <color indexed="8"/>
        <rFont val="宋体"/>
        <family val="0"/>
      </rPr>
      <t>二</t>
    </r>
    <r>
      <rPr>
        <b/>
        <u val="single"/>
        <sz val="16"/>
        <color indexed="8"/>
        <rFont val="Times New Roman"/>
        <family val="1"/>
      </rPr>
      <t>)</t>
    </r>
  </si>
  <si>
    <t xml:space="preserve">  （5）科学技术</t>
  </si>
  <si>
    <t xml:space="preserve">  （6）文化旅游体育与传媒</t>
  </si>
  <si>
    <t xml:space="preserve">  （7）社会保障与就业</t>
  </si>
  <si>
    <t xml:space="preserve">  （8）医疗卫生</t>
  </si>
  <si>
    <t xml:space="preserve">  （9）环境保护</t>
  </si>
  <si>
    <t xml:space="preserve">  （10）城乡社区事务</t>
  </si>
  <si>
    <t xml:space="preserve">  （11）农林水事务</t>
  </si>
  <si>
    <t xml:space="preserve">  （12）其他各项支出</t>
  </si>
  <si>
    <t xml:space="preserve">  2、上解支出</t>
  </si>
  <si>
    <t xml:space="preserve">  3、其他</t>
  </si>
  <si>
    <t>三、财政滚存结余</t>
  </si>
  <si>
    <t>银行存贷款余额情况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</si>
  <si>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</si>
  <si>
    <t>一、银行存款余额</t>
  </si>
  <si>
    <t>二、银行贷款余额</t>
  </si>
  <si>
    <t>专业技术人员情况</t>
  </si>
  <si>
    <t>计算单位</t>
  </si>
  <si>
    <t>全区专业技术人员</t>
  </si>
  <si>
    <t>人</t>
  </si>
  <si>
    <t>其中:高级职称</t>
  </si>
  <si>
    <t xml:space="preserve">     中级职称</t>
  </si>
  <si>
    <t xml:space="preserve">     初级职称</t>
  </si>
  <si>
    <t>各类学校基本情况</t>
  </si>
  <si>
    <t>一、学校数</t>
  </si>
  <si>
    <t>所</t>
  </si>
  <si>
    <t>其中：中学(含职中)</t>
  </si>
  <si>
    <t>二、班数</t>
  </si>
  <si>
    <t>班</t>
  </si>
  <si>
    <t>三、在校学生</t>
  </si>
  <si>
    <t>其中:中学(含职中)</t>
  </si>
  <si>
    <t>四、招生人数</t>
  </si>
  <si>
    <t>五、毕业生数</t>
  </si>
  <si>
    <t>其中：初高中(含职中)</t>
  </si>
  <si>
    <t>六、学龄儿童入学率</t>
  </si>
  <si>
    <t>七、教职工人数</t>
  </si>
  <si>
    <t>八、幼儿园</t>
  </si>
  <si>
    <t>在园儿童</t>
  </si>
  <si>
    <r>
      <t>注：20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年数据以此为准。</t>
    </r>
  </si>
  <si>
    <t>文化事业基本情况</t>
  </si>
  <si>
    <t>文化室</t>
  </si>
  <si>
    <t>个</t>
  </si>
  <si>
    <t>文化馆</t>
  </si>
  <si>
    <t>文化馆管理人员</t>
  </si>
  <si>
    <t>文化站</t>
  </si>
  <si>
    <t>文化站管理人员</t>
  </si>
  <si>
    <t>旅游业发展情况</t>
  </si>
  <si>
    <r>
      <t xml:space="preserve">计算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单位</t>
    </r>
  </si>
  <si>
    <t>接待游客</t>
  </si>
  <si>
    <t>万人次</t>
  </si>
  <si>
    <t>旅游收入</t>
  </si>
  <si>
    <t>亿元</t>
  </si>
  <si>
    <t>卫生机构、卫生人员情况</t>
  </si>
  <si>
    <t>卫生机构数</t>
  </si>
  <si>
    <t>其中：医院、卫生院</t>
  </si>
  <si>
    <t>床位数</t>
  </si>
  <si>
    <t>张</t>
  </si>
  <si>
    <t>卫生技术</t>
  </si>
  <si>
    <r>
      <t xml:space="preserve">     </t>
    </r>
    <r>
      <rPr>
        <sz val="12"/>
        <rFont val="宋体"/>
        <family val="0"/>
      </rPr>
      <t>其中：医生、医士</t>
    </r>
  </si>
  <si>
    <t xml:space="preserve">  护师、护士</t>
  </si>
  <si>
    <t xml:space="preserve">  护理员</t>
  </si>
  <si>
    <t xml:space="preserve">  药剂人员</t>
  </si>
  <si>
    <t xml:space="preserve">  检验人员</t>
  </si>
  <si>
    <t xml:space="preserve">  其他卫技人员</t>
  </si>
  <si>
    <t>体育事业发展情况</t>
  </si>
  <si>
    <t>获奖牌</t>
  </si>
  <si>
    <t>枚</t>
  </si>
  <si>
    <t xml:space="preserve">   其中：金牌</t>
  </si>
  <si>
    <t xml:space="preserve">         银牌</t>
  </si>
  <si>
    <t>破记录人数</t>
  </si>
  <si>
    <t xml:space="preserve">   其中：破全国记录</t>
  </si>
  <si>
    <t xml:space="preserve">         破省市记录</t>
  </si>
  <si>
    <t>破记录项数</t>
  </si>
  <si>
    <t>项</t>
  </si>
  <si>
    <t>为国家队输送运动员</t>
  </si>
  <si>
    <t>为省队输送运动员</t>
  </si>
  <si>
    <t>为市队输送运动员</t>
  </si>
  <si>
    <t>湛江市城镇非私营单位在岗职工年末人数和平均人数 …………………55</t>
  </si>
  <si>
    <t>湛江市城镇非私营单位在岗职工工资总额和平均工资 …………………56</t>
  </si>
  <si>
    <t>湛江市2021年分行业全部城镇非私营单位人数及工资 …………………53</t>
  </si>
  <si>
    <t>注：本表数据由区金融工作局提供，2020年数据以此为准。</t>
  </si>
  <si>
    <t>注：本表数据由区文化广电旅游体育局提供，2020年数据以此为准。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</si>
</sst>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;[Red]0"/>
    <numFmt numFmtId="179" formatCode="0.00_ "/>
    <numFmt numFmtId="180" formatCode="0_ "/>
    <numFmt numFmtId="181" formatCode="0.0;[Red]0.0"/>
  </numFmts>
  <fonts count="52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u val="single"/>
      <sz val="16"/>
      <color indexed="8"/>
      <name val="Times New Roman"/>
      <family val="1"/>
    </font>
    <font>
      <b/>
      <u val="single"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0" fontId="1" fillId="0" borderId="0" xfId="41" applyFont="1" applyAlignment="1">
      <alignment/>
      <protection/>
    </xf>
    <xf numFmtId="0" fontId="0" fillId="0" borderId="0" xfId="41" applyFont="1" applyAlignment="1">
      <alignment/>
      <protection/>
    </xf>
    <xf numFmtId="0" fontId="0" fillId="0" borderId="0" xfId="41" applyFont="1" applyAlignment="1">
      <alignment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left" vertical="center"/>
      <protection/>
    </xf>
    <xf numFmtId="176" fontId="0" fillId="0" borderId="12" xfId="41" applyNumberFormat="1" applyFont="1" applyBorder="1" applyAlignment="1">
      <alignment vertical="center"/>
      <protection/>
    </xf>
    <xf numFmtId="0" fontId="0" fillId="0" borderId="10" xfId="41" applyFont="1" applyBorder="1" applyAlignment="1">
      <alignment vertical="center"/>
      <protection/>
    </xf>
    <xf numFmtId="0" fontId="0" fillId="0" borderId="11" xfId="41" applyFont="1" applyBorder="1" applyAlignment="1">
      <alignment horizontal="center"/>
      <protection/>
    </xf>
    <xf numFmtId="0" fontId="1" fillId="0" borderId="0" xfId="41" applyFont="1" applyAlignment="1">
      <alignment horizontal="center"/>
      <protection/>
    </xf>
    <xf numFmtId="0" fontId="0" fillId="0" borderId="0" xfId="41" applyAlignment="1">
      <alignment/>
      <protection/>
    </xf>
    <xf numFmtId="0" fontId="0" fillId="0" borderId="0" xfId="41" applyAlignment="1">
      <alignment vertical="center"/>
      <protection/>
    </xf>
    <xf numFmtId="177" fontId="0" fillId="0" borderId="12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left" vertical="center" indent="1"/>
      <protection/>
    </xf>
    <xf numFmtId="0" fontId="3" fillId="0" borderId="10" xfId="41" applyFont="1" applyBorder="1" applyAlignment="1">
      <alignment vertical="center"/>
      <protection/>
    </xf>
    <xf numFmtId="0" fontId="0" fillId="0" borderId="10" xfId="41" applyFont="1" applyBorder="1" applyAlignment="1">
      <alignment horizontal="left" vertical="center" indent="2"/>
      <protection/>
    </xf>
    <xf numFmtId="0" fontId="1" fillId="0" borderId="0" xfId="41" applyFont="1" applyFill="1" applyBorder="1" applyAlignment="1">
      <alignment horizontal="center" vertical="center"/>
      <protection/>
    </xf>
    <xf numFmtId="0" fontId="4" fillId="0" borderId="0" xfId="41" applyFont="1" applyBorder="1" applyAlignment="1">
      <alignment vertical="center"/>
      <protection/>
    </xf>
    <xf numFmtId="0" fontId="0" fillId="0" borderId="0" xfId="41" applyFont="1" applyBorder="1" applyAlignment="1">
      <alignment horizontal="center" vertical="center"/>
      <protection/>
    </xf>
    <xf numFmtId="177" fontId="0" fillId="0" borderId="0" xfId="41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176" fontId="0" fillId="0" borderId="12" xfId="41" applyNumberFormat="1" applyFont="1" applyBorder="1" applyAlignment="1">
      <alignment horizontal="center" vertical="center"/>
      <protection/>
    </xf>
    <xf numFmtId="0" fontId="0" fillId="0" borderId="11" xfId="41" applyBorder="1" applyAlignment="1">
      <alignment horizontal="center" vertical="center"/>
      <protection/>
    </xf>
    <xf numFmtId="178" fontId="1" fillId="0" borderId="11" xfId="0" applyNumberFormat="1" applyFont="1" applyBorder="1" applyAlignment="1">
      <alignment horizontal="center" vertical="center"/>
    </xf>
    <xf numFmtId="0" fontId="1" fillId="0" borderId="0" xfId="41" applyFont="1" applyAlignment="1">
      <alignment vertical="center"/>
      <protection/>
    </xf>
    <xf numFmtId="0" fontId="4" fillId="0" borderId="13" xfId="41" applyFont="1" applyBorder="1" applyAlignment="1">
      <alignment vertical="center"/>
      <protection/>
    </xf>
    <xf numFmtId="0" fontId="0" fillId="0" borderId="0" xfId="41" applyBorder="1" applyAlignment="1">
      <alignment horizontal="center" vertical="center"/>
      <protection/>
    </xf>
    <xf numFmtId="0" fontId="3" fillId="0" borderId="0" xfId="41" applyFont="1" applyAlignme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left" vertical="center" indent="1"/>
      <protection/>
    </xf>
    <xf numFmtId="0" fontId="5" fillId="0" borderId="10" xfId="40" applyFont="1" applyFill="1" applyBorder="1" applyAlignment="1">
      <alignment horizontal="left" vertical="center" indent="2"/>
      <protection/>
    </xf>
    <xf numFmtId="0" fontId="5" fillId="0" borderId="11" xfId="40" applyNumberFormat="1" applyFont="1" applyFill="1" applyBorder="1" applyAlignment="1">
      <alignment horizontal="center" vertical="center"/>
      <protection/>
    </xf>
    <xf numFmtId="179" fontId="5" fillId="0" borderId="10" xfId="40" applyNumberFormat="1" applyFont="1" applyFill="1" applyBorder="1" applyAlignment="1">
      <alignment vertical="center"/>
      <protection/>
    </xf>
    <xf numFmtId="0" fontId="1" fillId="0" borderId="11" xfId="40" applyNumberFormat="1" applyFont="1" applyFill="1" applyBorder="1" applyAlignment="1" applyProtection="1">
      <alignment horizontal="center" vertical="center"/>
      <protection/>
    </xf>
    <xf numFmtId="0" fontId="1" fillId="0" borderId="14" xfId="4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40" applyFont="1" applyFill="1" applyBorder="1" applyAlignment="1">
      <alignment vertical="center"/>
      <protection/>
    </xf>
    <xf numFmtId="0" fontId="1" fillId="0" borderId="15" xfId="40" applyNumberFormat="1" applyFont="1" applyFill="1" applyBorder="1" applyAlignment="1" applyProtection="1">
      <alignment horizontal="center" vertical="center"/>
      <protection/>
    </xf>
    <xf numFmtId="177" fontId="5" fillId="0" borderId="12" xfId="40" applyNumberFormat="1" applyFont="1" applyFill="1" applyBorder="1" applyAlignment="1">
      <alignment horizontal="center" vertical="center"/>
      <protection/>
    </xf>
    <xf numFmtId="180" fontId="0" fillId="0" borderId="11" xfId="41" applyNumberFormat="1" applyFont="1" applyBorder="1" applyAlignment="1">
      <alignment horizontal="center" vertical="center"/>
      <protection/>
    </xf>
    <xf numFmtId="180" fontId="0" fillId="0" borderId="12" xfId="41" applyNumberFormat="1" applyFont="1" applyBorder="1" applyAlignment="1">
      <alignment horizontal="center" vertical="center"/>
      <protection/>
    </xf>
    <xf numFmtId="178" fontId="0" fillId="0" borderId="11" xfId="41" applyNumberFormat="1" applyFont="1" applyBorder="1" applyAlignment="1">
      <alignment horizontal="center" vertical="center"/>
      <protection/>
    </xf>
    <xf numFmtId="1" fontId="0" fillId="0" borderId="11" xfId="41" applyNumberFormat="1" applyFont="1" applyBorder="1" applyAlignment="1">
      <alignment horizontal="center" vertical="center"/>
      <protection/>
    </xf>
    <xf numFmtId="0" fontId="0" fillId="0" borderId="10" xfId="41" applyNumberFormat="1" applyFont="1" applyBorder="1" applyAlignment="1">
      <alignment vertical="center"/>
      <protection/>
    </xf>
    <xf numFmtId="0" fontId="4" fillId="0" borderId="0" xfId="41" applyNumberFormat="1" applyFont="1" applyBorder="1" applyAlignment="1">
      <alignment vertical="center"/>
      <protection/>
    </xf>
    <xf numFmtId="0" fontId="1" fillId="0" borderId="0" xfId="41" applyFont="1" applyBorder="1" applyAlignment="1">
      <alignment horizontal="center" vertical="center"/>
      <protection/>
    </xf>
    <xf numFmtId="0" fontId="1" fillId="0" borderId="0" xfId="41" applyFont="1" applyBorder="1" applyAlignment="1">
      <alignment vertical="center"/>
      <protection/>
    </xf>
    <xf numFmtId="177" fontId="1" fillId="0" borderId="0" xfId="41" applyNumberFormat="1" applyFont="1" applyBorder="1" applyAlignment="1">
      <alignment vertical="center"/>
      <protection/>
    </xf>
    <xf numFmtId="0" fontId="0" fillId="0" borderId="0" xfId="41" applyFon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" fillId="0" borderId="12" xfId="40" applyFont="1" applyFill="1" applyBorder="1" applyAlignment="1">
      <alignment horizontal="center" vertical="center"/>
      <protection/>
    </xf>
    <xf numFmtId="0" fontId="1" fillId="0" borderId="0" xfId="41" applyFont="1" applyFill="1" applyAlignment="1">
      <alignment/>
      <protection/>
    </xf>
    <xf numFmtId="0" fontId="0" fillId="0" borderId="18" xfId="0" applyFont="1" applyBorder="1" applyAlignment="1">
      <alignment/>
    </xf>
    <xf numFmtId="177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41" applyFont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4" xfId="41" applyFont="1" applyBorder="1" applyAlignment="1">
      <alignment horizontal="center" vertical="center" wrapText="1"/>
      <protection/>
    </xf>
    <xf numFmtId="0" fontId="0" fillId="0" borderId="15" xfId="4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0" fillId="0" borderId="16" xfId="41" applyFont="1" applyBorder="1" applyAlignment="1">
      <alignment horizontal="right" vertical="center"/>
      <protection/>
    </xf>
    <xf numFmtId="0" fontId="3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0" fillId="0" borderId="14" xfId="41" applyFont="1" applyBorder="1" applyAlignment="1">
      <alignment horizontal="center" vertical="center"/>
      <protection/>
    </xf>
    <xf numFmtId="0" fontId="0" fillId="0" borderId="15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F51" sqref="F51"/>
    </sheetView>
  </sheetViews>
  <sheetFormatPr defaultColWidth="8.75390625" defaultRowHeight="14.25"/>
  <cols>
    <col min="1" max="1" width="64.375" style="31" customWidth="1"/>
    <col min="2" max="2" width="7.00390625" style="31" customWidth="1"/>
    <col min="3" max="4" width="9.00390625" style="31" bestFit="1" customWidth="1"/>
    <col min="5" max="5" width="10.25390625" style="31" customWidth="1"/>
    <col min="6" max="32" width="9.00390625" style="31" bestFit="1" customWidth="1"/>
    <col min="33" max="16384" width="8.75390625" style="31" customWidth="1"/>
  </cols>
  <sheetData>
    <row r="1" ht="21" customHeight="1">
      <c r="A1" s="99" t="s">
        <v>0</v>
      </c>
    </row>
    <row r="2" ht="21" customHeight="1"/>
    <row r="3" ht="20.25" customHeight="1">
      <c r="A3" s="31" t="s">
        <v>1</v>
      </c>
    </row>
    <row r="4" ht="20.25" customHeight="1">
      <c r="A4" s="31" t="s">
        <v>2</v>
      </c>
    </row>
    <row r="5" ht="20.25" customHeight="1">
      <c r="A5" s="31" t="s">
        <v>3</v>
      </c>
    </row>
    <row r="6" ht="20.25" customHeight="1">
      <c r="A6" s="31" t="s">
        <v>4</v>
      </c>
    </row>
    <row r="7" ht="20.25" customHeight="1">
      <c r="A7" s="31" t="s">
        <v>5</v>
      </c>
    </row>
    <row r="8" ht="20.25" customHeight="1">
      <c r="A8" s="31" t="s">
        <v>6</v>
      </c>
    </row>
    <row r="9" ht="20.25" customHeight="1">
      <c r="A9" s="31" t="s">
        <v>7</v>
      </c>
    </row>
    <row r="10" ht="20.25" customHeight="1">
      <c r="A10" s="31" t="s">
        <v>8</v>
      </c>
    </row>
    <row r="11" ht="20.25" customHeight="1">
      <c r="A11" s="31" t="s">
        <v>9</v>
      </c>
    </row>
    <row r="12" ht="20.25" customHeight="1">
      <c r="A12" s="31" t="s">
        <v>10</v>
      </c>
    </row>
    <row r="13" ht="20.25" customHeight="1">
      <c r="A13" s="31" t="s">
        <v>11</v>
      </c>
    </row>
    <row r="14" ht="20.25" customHeight="1">
      <c r="A14" s="31" t="s">
        <v>12</v>
      </c>
    </row>
    <row r="15" ht="20.25" customHeight="1">
      <c r="A15" s="31" t="s">
        <v>13</v>
      </c>
    </row>
    <row r="16" ht="20.25" customHeight="1">
      <c r="A16" s="31" t="s">
        <v>14</v>
      </c>
    </row>
    <row r="17" ht="20.25" customHeight="1">
      <c r="A17" s="31" t="s">
        <v>15</v>
      </c>
    </row>
    <row r="18" ht="20.25" customHeight="1">
      <c r="A18" s="31" t="s">
        <v>16</v>
      </c>
    </row>
    <row r="19" ht="20.25" customHeight="1">
      <c r="A19" s="31" t="s">
        <v>17</v>
      </c>
    </row>
    <row r="20" ht="20.25" customHeight="1">
      <c r="A20" s="31" t="s">
        <v>18</v>
      </c>
    </row>
    <row r="21" ht="20.25" customHeight="1">
      <c r="A21" s="31" t="s">
        <v>19</v>
      </c>
    </row>
    <row r="22" ht="20.25" customHeight="1">
      <c r="A22" s="31" t="s">
        <v>20</v>
      </c>
    </row>
    <row r="23" ht="20.25" customHeight="1">
      <c r="A23" s="31" t="s">
        <v>21</v>
      </c>
    </row>
    <row r="24" ht="18" customHeight="1">
      <c r="A24" s="31" t="s">
        <v>22</v>
      </c>
    </row>
    <row r="25" ht="18" customHeight="1"/>
    <row r="28" ht="14.25">
      <c r="A28" s="31">
        <v>1</v>
      </c>
    </row>
    <row r="34" ht="26.25" customHeight="1"/>
    <row r="35" ht="26.25" customHeight="1"/>
    <row r="38" ht="20.25" customHeight="1">
      <c r="A38" s="31" t="s">
        <v>23</v>
      </c>
    </row>
    <row r="39" ht="20.25" customHeight="1">
      <c r="A39" s="31" t="s">
        <v>24</v>
      </c>
    </row>
    <row r="40" ht="20.25" customHeight="1">
      <c r="A40" s="31" t="s">
        <v>25</v>
      </c>
    </row>
    <row r="41" ht="20.25" customHeight="1">
      <c r="A41" s="31" t="s">
        <v>26</v>
      </c>
    </row>
    <row r="42" ht="20.25" customHeight="1">
      <c r="A42" s="31" t="s">
        <v>27</v>
      </c>
    </row>
    <row r="43" ht="20.25" customHeight="1">
      <c r="A43" s="31" t="s">
        <v>28</v>
      </c>
    </row>
    <row r="44" ht="20.25" customHeight="1">
      <c r="A44" s="31" t="s">
        <v>29</v>
      </c>
    </row>
    <row r="45" ht="20.25" customHeight="1">
      <c r="A45" s="31" t="s">
        <v>30</v>
      </c>
    </row>
    <row r="46" ht="20.25" customHeight="1">
      <c r="A46" s="31" t="s">
        <v>31</v>
      </c>
    </row>
    <row r="47" ht="20.25" customHeight="1">
      <c r="A47" s="31" t="s">
        <v>32</v>
      </c>
    </row>
    <row r="48" ht="20.25" customHeight="1">
      <c r="A48" s="31" t="s">
        <v>33</v>
      </c>
    </row>
    <row r="49" ht="20.25" customHeight="1">
      <c r="A49" s="31" t="s">
        <v>34</v>
      </c>
    </row>
    <row r="50" ht="20.25" customHeight="1">
      <c r="A50" s="31" t="s">
        <v>35</v>
      </c>
    </row>
    <row r="51" ht="20.25" customHeight="1">
      <c r="A51" s="31" t="s">
        <v>180</v>
      </c>
    </row>
    <row r="52" ht="20.25" customHeight="1">
      <c r="A52" s="31" t="s">
        <v>178</v>
      </c>
    </row>
    <row r="53" ht="20.25" customHeight="1">
      <c r="A53" s="31" t="s">
        <v>179</v>
      </c>
    </row>
    <row r="54" ht="20.25" customHeight="1">
      <c r="A54" s="31" t="s">
        <v>36</v>
      </c>
    </row>
    <row r="55" ht="20.25" customHeight="1">
      <c r="A55" s="31" t="s">
        <v>37</v>
      </c>
    </row>
    <row r="56" ht="20.25" customHeight="1">
      <c r="A56" s="31" t="s">
        <v>38</v>
      </c>
    </row>
    <row r="57" ht="20.25" customHeight="1">
      <c r="A57" s="31" t="s">
        <v>39</v>
      </c>
    </row>
    <row r="58" ht="20.25" customHeight="1">
      <c r="A58" s="31" t="s">
        <v>40</v>
      </c>
    </row>
    <row r="59" ht="20.25" customHeight="1">
      <c r="A59" s="31" t="s">
        <v>41</v>
      </c>
    </row>
    <row r="60" ht="20.25" customHeight="1">
      <c r="A60" s="31" t="s">
        <v>42</v>
      </c>
    </row>
    <row r="61" ht="20.25" customHeight="1">
      <c r="A61" s="31" t="s">
        <v>43</v>
      </c>
    </row>
    <row r="62" ht="20.25" customHeight="1">
      <c r="A62" s="31" t="s">
        <v>44</v>
      </c>
    </row>
    <row r="63" ht="14.25" customHeight="1"/>
    <row r="64" ht="14.25" customHeight="1"/>
    <row r="65" ht="14.25" customHeight="1"/>
    <row r="66" ht="20.25" customHeight="1">
      <c r="A66" s="31">
        <v>2</v>
      </c>
    </row>
    <row r="67" ht="27" customHeight="1"/>
    <row r="68" ht="21" customHeight="1"/>
    <row r="69" ht="21" customHeight="1"/>
    <row r="70" ht="21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printOptions horizontalCentered="1"/>
  <pageMargins left="1.3385826771653544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8" sqref="H8"/>
    </sheetView>
  </sheetViews>
  <sheetFormatPr defaultColWidth="8.75390625" defaultRowHeight="14.25"/>
  <cols>
    <col min="1" max="1" width="25.625" style="12" customWidth="1"/>
    <col min="2" max="2" width="6.00390625" style="12" customWidth="1"/>
    <col min="3" max="4" width="10.625" style="12" customWidth="1"/>
    <col min="5" max="5" width="9.00390625" style="12" bestFit="1" customWidth="1"/>
    <col min="6" max="6" width="8.75390625" style="12" customWidth="1"/>
    <col min="7" max="32" width="9.00390625" style="12" bestFit="1" customWidth="1"/>
    <col min="33" max="16384" width="8.75390625" style="12" customWidth="1"/>
  </cols>
  <sheetData>
    <row r="1" spans="1:6" ht="27" customHeight="1">
      <c r="A1" s="129" t="s">
        <v>153</v>
      </c>
      <c r="B1" s="129"/>
      <c r="C1" s="129"/>
      <c r="D1" s="129"/>
      <c r="E1" s="129"/>
      <c r="F1" s="129"/>
    </row>
    <row r="2" spans="1:6" ht="20.25" customHeight="1">
      <c r="A2" s="13"/>
      <c r="B2" s="13"/>
      <c r="C2" s="13"/>
      <c r="D2" s="13"/>
      <c r="E2" s="131" t="s">
        <v>71</v>
      </c>
      <c r="F2" s="132"/>
    </row>
    <row r="3" spans="1:6" s="1" customFormat="1" ht="19.5" customHeight="1">
      <c r="A3" s="117"/>
      <c r="B3" s="118" t="s">
        <v>118</v>
      </c>
      <c r="C3" s="115" t="s">
        <v>47</v>
      </c>
      <c r="D3" s="115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15"/>
      <c r="D4" s="115"/>
      <c r="E4" s="5" t="s">
        <v>75</v>
      </c>
      <c r="F4" s="6" t="s">
        <v>76</v>
      </c>
    </row>
    <row r="5" spans="1:6" s="1" customFormat="1" ht="19.5" customHeight="1">
      <c r="A5" s="9" t="s">
        <v>154</v>
      </c>
      <c r="B5" s="4" t="s">
        <v>142</v>
      </c>
      <c r="C5" s="5">
        <v>12</v>
      </c>
      <c r="D5" s="5">
        <v>10</v>
      </c>
      <c r="E5" s="5">
        <f>C5-D5</f>
        <v>2</v>
      </c>
      <c r="F5" s="14">
        <f aca="true" t="shared" si="0" ref="F5:F14">E5/D5*100</f>
        <v>20</v>
      </c>
    </row>
    <row r="6" spans="1:6" s="1" customFormat="1" ht="19.5" customHeight="1">
      <c r="A6" s="15" t="s">
        <v>155</v>
      </c>
      <c r="B6" s="4" t="s">
        <v>142</v>
      </c>
      <c r="C6" s="5">
        <v>11</v>
      </c>
      <c r="D6" s="5">
        <v>9</v>
      </c>
      <c r="E6" s="5">
        <f>C6-D6</f>
        <v>2</v>
      </c>
      <c r="F6" s="14">
        <f t="shared" si="0"/>
        <v>22.2</v>
      </c>
    </row>
    <row r="7" spans="1:6" s="1" customFormat="1" ht="19.5" customHeight="1">
      <c r="A7" s="9" t="s">
        <v>156</v>
      </c>
      <c r="B7" s="4" t="s">
        <v>157</v>
      </c>
      <c r="C7" s="5">
        <v>965</v>
      </c>
      <c r="D7" s="5">
        <v>670</v>
      </c>
      <c r="E7" s="5">
        <f aca="true" t="shared" si="1" ref="E7:E14">C7-D7</f>
        <v>295</v>
      </c>
      <c r="F7" s="14">
        <f t="shared" si="0"/>
        <v>44</v>
      </c>
    </row>
    <row r="8" spans="1:6" s="1" customFormat="1" ht="19.5" customHeight="1">
      <c r="A8" s="9" t="s">
        <v>158</v>
      </c>
      <c r="B8" s="4" t="s">
        <v>120</v>
      </c>
      <c r="C8" s="5">
        <v>912</v>
      </c>
      <c r="D8" s="5">
        <v>792</v>
      </c>
      <c r="E8" s="5">
        <f t="shared" si="1"/>
        <v>120</v>
      </c>
      <c r="F8" s="14">
        <f t="shared" si="0"/>
        <v>15.2</v>
      </c>
    </row>
    <row r="9" spans="1:6" s="1" customFormat="1" ht="19.5" customHeight="1">
      <c r="A9" s="16" t="s">
        <v>159</v>
      </c>
      <c r="B9" s="4" t="s">
        <v>120</v>
      </c>
      <c r="C9" s="5">
        <v>263</v>
      </c>
      <c r="D9" s="5">
        <v>222</v>
      </c>
      <c r="E9" s="5">
        <f t="shared" si="1"/>
        <v>41</v>
      </c>
      <c r="F9" s="14">
        <f t="shared" si="0"/>
        <v>18.5</v>
      </c>
    </row>
    <row r="10" spans="1:6" s="1" customFormat="1" ht="19.5" customHeight="1">
      <c r="A10" s="17" t="s">
        <v>160</v>
      </c>
      <c r="B10" s="4" t="s">
        <v>120</v>
      </c>
      <c r="C10" s="5">
        <v>424</v>
      </c>
      <c r="D10" s="5">
        <v>289</v>
      </c>
      <c r="E10" s="5">
        <f t="shared" si="1"/>
        <v>135</v>
      </c>
      <c r="F10" s="14">
        <f t="shared" si="0"/>
        <v>46.7</v>
      </c>
    </row>
    <row r="11" spans="1:6" s="1" customFormat="1" ht="19.5" customHeight="1">
      <c r="A11" s="17" t="s">
        <v>161</v>
      </c>
      <c r="B11" s="4" t="s">
        <v>120</v>
      </c>
      <c r="C11" s="5"/>
      <c r="D11" s="5"/>
      <c r="E11" s="5"/>
      <c r="F11" s="14"/>
    </row>
    <row r="12" spans="1:6" s="1" customFormat="1" ht="19.5" customHeight="1">
      <c r="A12" s="17" t="s">
        <v>162</v>
      </c>
      <c r="B12" s="4" t="s">
        <v>120</v>
      </c>
      <c r="C12" s="5">
        <v>57</v>
      </c>
      <c r="D12" s="5">
        <v>49</v>
      </c>
      <c r="E12" s="5">
        <f t="shared" si="1"/>
        <v>8</v>
      </c>
      <c r="F12" s="14">
        <f t="shared" si="0"/>
        <v>16.3</v>
      </c>
    </row>
    <row r="13" spans="1:6" s="1" customFormat="1" ht="19.5" customHeight="1">
      <c r="A13" s="17" t="s">
        <v>163</v>
      </c>
      <c r="B13" s="4" t="s">
        <v>120</v>
      </c>
      <c r="C13" s="5">
        <v>60</v>
      </c>
      <c r="D13" s="5">
        <v>32</v>
      </c>
      <c r="E13" s="5">
        <f t="shared" si="1"/>
        <v>28</v>
      </c>
      <c r="F13" s="14">
        <f t="shared" si="0"/>
        <v>87.5</v>
      </c>
    </row>
    <row r="14" spans="1:6" s="1" customFormat="1" ht="19.5" customHeight="1">
      <c r="A14" s="17" t="s">
        <v>164</v>
      </c>
      <c r="B14" s="4" t="s">
        <v>120</v>
      </c>
      <c r="C14" s="5">
        <v>25</v>
      </c>
      <c r="D14" s="5">
        <v>23</v>
      </c>
      <c r="E14" s="5">
        <f t="shared" si="1"/>
        <v>2</v>
      </c>
      <c r="F14" s="14">
        <f t="shared" si="0"/>
        <v>8.7</v>
      </c>
    </row>
    <row r="15" ht="14.25">
      <c r="D15" s="18">
        <v>64</v>
      </c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J14" sqref="J14"/>
    </sheetView>
  </sheetViews>
  <sheetFormatPr defaultColWidth="8.75390625" defaultRowHeight="14.25"/>
  <cols>
    <col min="1" max="1" width="25.625" style="2" customWidth="1"/>
    <col min="2" max="2" width="6.125" style="2" customWidth="1"/>
    <col min="3" max="4" width="10.625" style="2" customWidth="1"/>
    <col min="5" max="5" width="9.00390625" style="2" bestFit="1" customWidth="1"/>
    <col min="6" max="6" width="9.125" style="2" customWidth="1"/>
    <col min="7" max="32" width="9.00390625" style="2" bestFit="1" customWidth="1"/>
    <col min="33" max="16384" width="8.75390625" style="2" customWidth="1"/>
  </cols>
  <sheetData>
    <row r="1" spans="1:6" ht="24.75" customHeight="1">
      <c r="A1" s="129" t="s">
        <v>165</v>
      </c>
      <c r="B1" s="129"/>
      <c r="C1" s="129"/>
      <c r="D1" s="129"/>
      <c r="E1" s="129"/>
      <c r="F1" s="129"/>
    </row>
    <row r="2" spans="1:6" ht="20.25" customHeight="1">
      <c r="A2" s="3"/>
      <c r="B2" s="3"/>
      <c r="C2" s="3"/>
      <c r="D2" s="3"/>
      <c r="E2" s="114" t="s">
        <v>71</v>
      </c>
      <c r="F2" s="114"/>
    </row>
    <row r="3" spans="1:6" s="1" customFormat="1" ht="19.5" customHeight="1">
      <c r="A3" s="117"/>
      <c r="B3" s="118" t="s">
        <v>118</v>
      </c>
      <c r="C3" s="133" t="s">
        <v>47</v>
      </c>
      <c r="D3" s="133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34"/>
      <c r="D4" s="134"/>
      <c r="E4" s="5" t="s">
        <v>75</v>
      </c>
      <c r="F4" s="6" t="s">
        <v>76</v>
      </c>
    </row>
    <row r="5" spans="1:6" s="1" customFormat="1" ht="19.5" customHeight="1">
      <c r="A5" s="7" t="s">
        <v>166</v>
      </c>
      <c r="B5" s="4" t="s">
        <v>167</v>
      </c>
      <c r="C5" s="5">
        <v>0</v>
      </c>
      <c r="D5" s="5">
        <v>21</v>
      </c>
      <c r="E5" s="5"/>
      <c r="F5" s="8"/>
    </row>
    <row r="6" spans="1:6" s="1" customFormat="1" ht="19.5" customHeight="1">
      <c r="A6" s="9" t="s">
        <v>168</v>
      </c>
      <c r="B6" s="4" t="s">
        <v>167</v>
      </c>
      <c r="C6" s="5">
        <v>0</v>
      </c>
      <c r="D6" s="5">
        <v>9</v>
      </c>
      <c r="E6" s="5"/>
      <c r="F6" s="8"/>
    </row>
    <row r="7" spans="1:6" s="1" customFormat="1" ht="19.5" customHeight="1">
      <c r="A7" s="9" t="s">
        <v>169</v>
      </c>
      <c r="B7" s="4" t="s">
        <v>167</v>
      </c>
      <c r="C7" s="5">
        <v>0</v>
      </c>
      <c r="D7" s="5">
        <v>9</v>
      </c>
      <c r="E7" s="5"/>
      <c r="F7" s="8"/>
    </row>
    <row r="8" spans="1:6" s="1" customFormat="1" ht="19.5" customHeight="1">
      <c r="A8" s="7" t="s">
        <v>170</v>
      </c>
      <c r="B8" s="4" t="s">
        <v>120</v>
      </c>
      <c r="C8" s="5"/>
      <c r="D8" s="5"/>
      <c r="E8" s="5"/>
      <c r="F8" s="8"/>
    </row>
    <row r="9" spans="1:6" s="1" customFormat="1" ht="19.5" customHeight="1">
      <c r="A9" s="9" t="s">
        <v>171</v>
      </c>
      <c r="B9" s="4" t="s">
        <v>120</v>
      </c>
      <c r="C9" s="5"/>
      <c r="D9" s="5"/>
      <c r="E9" s="5"/>
      <c r="F9" s="8"/>
    </row>
    <row r="10" spans="1:6" s="1" customFormat="1" ht="19.5" customHeight="1">
      <c r="A10" s="9" t="s">
        <v>172</v>
      </c>
      <c r="B10" s="4" t="s">
        <v>120</v>
      </c>
      <c r="C10" s="5"/>
      <c r="D10" s="5"/>
      <c r="E10" s="5"/>
      <c r="F10" s="8"/>
    </row>
    <row r="11" spans="1:6" s="1" customFormat="1" ht="19.5" customHeight="1">
      <c r="A11" s="9" t="s">
        <v>173</v>
      </c>
      <c r="B11" s="4" t="s">
        <v>174</v>
      </c>
      <c r="C11" s="5"/>
      <c r="D11" s="5"/>
      <c r="E11" s="5"/>
      <c r="F11" s="8"/>
    </row>
    <row r="12" spans="1:6" s="1" customFormat="1" ht="19.5" customHeight="1">
      <c r="A12" s="9" t="s">
        <v>171</v>
      </c>
      <c r="B12" s="4" t="s">
        <v>174</v>
      </c>
      <c r="C12" s="5"/>
      <c r="D12" s="5"/>
      <c r="E12" s="5"/>
      <c r="F12" s="8"/>
    </row>
    <row r="13" spans="1:6" s="1" customFormat="1" ht="19.5" customHeight="1">
      <c r="A13" s="9" t="s">
        <v>172</v>
      </c>
      <c r="B13" s="4" t="s">
        <v>174</v>
      </c>
      <c r="C13" s="5"/>
      <c r="D13" s="5"/>
      <c r="E13" s="5"/>
      <c r="F13" s="8"/>
    </row>
    <row r="14" spans="1:6" s="1" customFormat="1" ht="19.5" customHeight="1">
      <c r="A14" s="7" t="s">
        <v>175</v>
      </c>
      <c r="B14" s="4" t="s">
        <v>120</v>
      </c>
      <c r="C14" s="5"/>
      <c r="D14" s="5"/>
      <c r="E14" s="5"/>
      <c r="F14" s="8"/>
    </row>
    <row r="15" spans="1:6" s="1" customFormat="1" ht="19.5" customHeight="1">
      <c r="A15" s="7" t="s">
        <v>176</v>
      </c>
      <c r="B15" s="4" t="s">
        <v>120</v>
      </c>
      <c r="C15" s="5"/>
      <c r="D15" s="5"/>
      <c r="E15" s="5"/>
      <c r="F15" s="8"/>
    </row>
    <row r="16" spans="1:6" s="1" customFormat="1" ht="19.5" customHeight="1">
      <c r="A16" s="7" t="s">
        <v>177</v>
      </c>
      <c r="B16" s="4" t="s">
        <v>120</v>
      </c>
      <c r="C16" s="10"/>
      <c r="D16" s="10"/>
      <c r="E16" s="5"/>
      <c r="F16" s="8"/>
    </row>
    <row r="17" ht="15" customHeight="1">
      <c r="D17" s="11">
        <v>65</v>
      </c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0">
      <selection activeCell="J19" sqref="J19"/>
    </sheetView>
  </sheetViews>
  <sheetFormatPr defaultColWidth="8.625" defaultRowHeight="14.25"/>
  <cols>
    <col min="1" max="1" width="24.375" style="60" customWidth="1"/>
    <col min="2" max="2" width="8.125" style="61" customWidth="1"/>
    <col min="3" max="3" width="8.25390625" style="61" customWidth="1"/>
    <col min="4" max="4" width="8.25390625" style="62" customWidth="1"/>
    <col min="5" max="5" width="8.25390625" style="61" customWidth="1"/>
    <col min="6" max="6" width="10.875" style="60" customWidth="1"/>
    <col min="7" max="8" width="7.50390625" style="0" customWidth="1"/>
  </cols>
  <sheetData>
    <row r="1" spans="1:8" ht="35.25" customHeight="1">
      <c r="A1" s="112" t="s">
        <v>45</v>
      </c>
      <c r="B1" s="112"/>
      <c r="C1" s="112"/>
      <c r="D1" s="112"/>
      <c r="E1" s="112"/>
      <c r="F1" s="112"/>
      <c r="G1" s="112"/>
      <c r="H1" s="112"/>
    </row>
    <row r="2" spans="1:8" s="59" customFormat="1" ht="20.25" customHeight="1">
      <c r="A2" s="63"/>
      <c r="B2" s="64"/>
      <c r="C2" s="64"/>
      <c r="D2" s="65"/>
      <c r="E2" s="64"/>
      <c r="F2" s="64"/>
      <c r="G2" s="104" t="s">
        <v>46</v>
      </c>
      <c r="H2" s="104"/>
    </row>
    <row r="3" spans="1:8" s="59" customFormat="1" ht="16.5" customHeight="1">
      <c r="A3" s="109"/>
      <c r="B3" s="105" t="s">
        <v>47</v>
      </c>
      <c r="C3" s="106"/>
      <c r="D3" s="105" t="s">
        <v>48</v>
      </c>
      <c r="E3" s="106"/>
      <c r="F3" s="110" t="s">
        <v>49</v>
      </c>
      <c r="G3" s="107" t="s">
        <v>50</v>
      </c>
      <c r="H3" s="108"/>
    </row>
    <row r="4" spans="1:11" s="59" customFormat="1" ht="30" customHeight="1">
      <c r="A4" s="109"/>
      <c r="B4" s="66" t="s">
        <v>51</v>
      </c>
      <c r="C4" s="67" t="s">
        <v>52</v>
      </c>
      <c r="D4" s="66" t="s">
        <v>51</v>
      </c>
      <c r="E4" s="67" t="s">
        <v>52</v>
      </c>
      <c r="F4" s="111"/>
      <c r="G4" s="68" t="s">
        <v>47</v>
      </c>
      <c r="H4" s="69" t="s">
        <v>48</v>
      </c>
      <c r="J4" s="96"/>
      <c r="K4" s="96"/>
    </row>
    <row r="5" spans="1:8" s="59" customFormat="1" ht="16.5" customHeight="1">
      <c r="A5" s="70" t="s">
        <v>53</v>
      </c>
      <c r="B5" s="71">
        <v>58992</v>
      </c>
      <c r="C5" s="71">
        <v>60451</v>
      </c>
      <c r="D5" s="71">
        <v>49602</v>
      </c>
      <c r="E5" s="71">
        <v>55440</v>
      </c>
      <c r="F5" s="72">
        <v>6.4</v>
      </c>
      <c r="G5" s="73"/>
      <c r="H5" s="72"/>
    </row>
    <row r="6" spans="1:14" s="59" customFormat="1" ht="16.5" customHeight="1">
      <c r="A6" s="70" t="s">
        <v>54</v>
      </c>
      <c r="B6" s="71">
        <v>1952058</v>
      </c>
      <c r="C6" s="71">
        <v>2000335</v>
      </c>
      <c r="D6" s="71">
        <v>1608302</v>
      </c>
      <c r="E6" s="71">
        <v>1798209</v>
      </c>
      <c r="F6" s="72">
        <v>8.6</v>
      </c>
      <c r="G6" s="71"/>
      <c r="H6" s="74"/>
      <c r="M6" s="96"/>
      <c r="N6" s="96"/>
    </row>
    <row r="7" spans="1:8" s="59" customFormat="1" ht="16.5" customHeight="1">
      <c r="A7" s="75" t="s">
        <v>55</v>
      </c>
      <c r="B7" s="71">
        <v>299867</v>
      </c>
      <c r="C7" s="71">
        <v>283847</v>
      </c>
      <c r="D7" s="71">
        <v>231619</v>
      </c>
      <c r="E7" s="71">
        <v>269123</v>
      </c>
      <c r="F7" s="72">
        <v>11.4</v>
      </c>
      <c r="G7" s="73"/>
      <c r="H7" s="72"/>
    </row>
    <row r="8" spans="1:8" s="59" customFormat="1" ht="16.5" customHeight="1">
      <c r="A8" s="76" t="s">
        <v>56</v>
      </c>
      <c r="B8" s="71">
        <v>3752</v>
      </c>
      <c r="C8" s="71">
        <v>3732</v>
      </c>
      <c r="D8" s="71">
        <v>2675</v>
      </c>
      <c r="E8" s="71">
        <v>3121</v>
      </c>
      <c r="F8" s="72">
        <v>20.2</v>
      </c>
      <c r="G8" s="73"/>
      <c r="H8" s="72"/>
    </row>
    <row r="9" spans="1:10" s="59" customFormat="1" ht="16.5" customHeight="1">
      <c r="A9" s="70" t="s">
        <v>57</v>
      </c>
      <c r="B9" s="71">
        <v>638556</v>
      </c>
      <c r="C9" s="71">
        <v>661175</v>
      </c>
      <c r="D9" s="71">
        <v>564147</v>
      </c>
      <c r="E9" s="71">
        <v>587738</v>
      </c>
      <c r="F9" s="72">
        <v>8.6</v>
      </c>
      <c r="G9" s="73"/>
      <c r="H9" s="72"/>
      <c r="J9" s="97"/>
    </row>
    <row r="10" spans="1:10" s="59" customFormat="1" ht="16.5" customHeight="1">
      <c r="A10" s="70" t="s">
        <v>58</v>
      </c>
      <c r="B10" s="71">
        <v>55719</v>
      </c>
      <c r="C10" s="71">
        <v>63015</v>
      </c>
      <c r="D10" s="71">
        <v>44025</v>
      </c>
      <c r="E10" s="71">
        <v>55653</v>
      </c>
      <c r="F10" s="72">
        <v>0.1</v>
      </c>
      <c r="G10" s="73"/>
      <c r="H10" s="77"/>
      <c r="J10" s="98"/>
    </row>
    <row r="11" spans="1:10" s="59" customFormat="1" ht="16.5" customHeight="1">
      <c r="A11" s="70" t="s">
        <v>59</v>
      </c>
      <c r="B11" s="71">
        <v>138353</v>
      </c>
      <c r="C11" s="71">
        <v>145390</v>
      </c>
      <c r="D11" s="71">
        <v>121854</v>
      </c>
      <c r="E11" s="71">
        <v>129790</v>
      </c>
      <c r="F11" s="72">
        <v>6.6</v>
      </c>
      <c r="G11" s="73"/>
      <c r="H11" s="77"/>
      <c r="J11" s="98"/>
    </row>
    <row r="12" spans="1:10" s="59" customFormat="1" ht="16.5" customHeight="1">
      <c r="A12" s="78" t="s">
        <v>60</v>
      </c>
      <c r="B12" s="71">
        <v>107350</v>
      </c>
      <c r="C12" s="71">
        <v>113945</v>
      </c>
      <c r="D12" s="71">
        <v>86150</v>
      </c>
      <c r="E12" s="71">
        <v>94188</v>
      </c>
      <c r="F12" s="72">
        <v>14</v>
      </c>
      <c r="G12" s="79"/>
      <c r="H12" s="80"/>
      <c r="J12" s="98"/>
    </row>
    <row r="13" spans="1:8" ht="24" customHeight="1">
      <c r="A13" s="81" t="s">
        <v>61</v>
      </c>
      <c r="B13" s="82"/>
      <c r="C13" s="82"/>
      <c r="D13" s="83"/>
      <c r="E13" s="82"/>
      <c r="F13" s="84"/>
      <c r="G13" s="85"/>
      <c r="H13" s="85"/>
    </row>
    <row r="14" spans="1:8" s="59" customFormat="1" ht="16.5" customHeight="1">
      <c r="A14" s="86"/>
      <c r="B14" s="87"/>
      <c r="C14" s="87"/>
      <c r="D14" s="87"/>
      <c r="E14" s="88">
        <v>4</v>
      </c>
      <c r="F14" s="86"/>
      <c r="G14" s="87"/>
      <c r="H14" s="87"/>
    </row>
    <row r="15" spans="1:8" s="59" customFormat="1" ht="16.5" customHeight="1">
      <c r="A15" s="86"/>
      <c r="B15" s="87"/>
      <c r="C15" s="87"/>
      <c r="D15" s="87"/>
      <c r="E15" s="87"/>
      <c r="F15" s="89"/>
      <c r="G15" s="90"/>
      <c r="H15" s="90"/>
    </row>
    <row r="16" spans="1:8" s="59" customFormat="1" ht="16.5" customHeight="1">
      <c r="A16" s="86"/>
      <c r="B16" s="87"/>
      <c r="C16" s="87"/>
      <c r="D16" s="87"/>
      <c r="E16" s="87"/>
      <c r="F16" s="89"/>
      <c r="G16" s="90"/>
      <c r="H16" s="90"/>
    </row>
    <row r="17" spans="1:8" s="59" customFormat="1" ht="16.5" customHeight="1">
      <c r="A17" s="86"/>
      <c r="B17" s="87"/>
      <c r="C17" s="87"/>
      <c r="D17" s="87"/>
      <c r="E17" s="87"/>
      <c r="F17" s="89"/>
      <c r="G17" s="90"/>
      <c r="H17" s="90"/>
    </row>
    <row r="18" spans="1:8" ht="35.25" customHeight="1">
      <c r="A18" s="112" t="s">
        <v>62</v>
      </c>
      <c r="B18" s="112"/>
      <c r="C18" s="112"/>
      <c r="D18" s="112"/>
      <c r="E18" s="112"/>
      <c r="F18" s="112"/>
      <c r="G18" s="112"/>
      <c r="H18" s="112"/>
    </row>
    <row r="19" spans="1:8" s="59" customFormat="1" ht="20.25" customHeight="1">
      <c r="A19" s="63"/>
      <c r="B19" s="64"/>
      <c r="C19" s="64"/>
      <c r="D19" s="65"/>
      <c r="E19" s="64"/>
      <c r="F19" s="64"/>
      <c r="G19" s="104" t="s">
        <v>46</v>
      </c>
      <c r="H19" s="104"/>
    </row>
    <row r="20" spans="1:14" s="59" customFormat="1" ht="16.5" customHeight="1">
      <c r="A20" s="106"/>
      <c r="B20" s="105" t="s">
        <v>47</v>
      </c>
      <c r="C20" s="106"/>
      <c r="D20" s="105" t="s">
        <v>48</v>
      </c>
      <c r="E20" s="106"/>
      <c r="F20" s="110" t="s">
        <v>49</v>
      </c>
      <c r="G20" s="107" t="s">
        <v>50</v>
      </c>
      <c r="H20" s="108"/>
      <c r="K20" s="97"/>
      <c r="L20" s="97"/>
      <c r="M20" s="97"/>
      <c r="N20" s="97"/>
    </row>
    <row r="21" spans="1:14" s="59" customFormat="1" ht="30" customHeight="1">
      <c r="A21" s="106"/>
      <c r="B21" s="66" t="s">
        <v>51</v>
      </c>
      <c r="C21" s="67" t="s">
        <v>52</v>
      </c>
      <c r="D21" s="66" t="s">
        <v>51</v>
      </c>
      <c r="E21" s="67" t="s">
        <v>52</v>
      </c>
      <c r="F21" s="111"/>
      <c r="G21" s="68" t="s">
        <v>47</v>
      </c>
      <c r="H21" s="69" t="s">
        <v>48</v>
      </c>
      <c r="K21" s="97"/>
      <c r="L21" s="97"/>
      <c r="M21" s="97"/>
      <c r="N21" s="97"/>
    </row>
    <row r="22" spans="1:14" s="59" customFormat="1" ht="16.5" customHeight="1">
      <c r="A22" s="70" t="s">
        <v>63</v>
      </c>
      <c r="B22" s="71">
        <v>23837</v>
      </c>
      <c r="C22" s="71">
        <v>25014</v>
      </c>
      <c r="D22" s="71">
        <v>13591</v>
      </c>
      <c r="E22" s="71">
        <v>21287</v>
      </c>
      <c r="F22" s="72">
        <v>12</v>
      </c>
      <c r="G22" s="91"/>
      <c r="H22" s="92"/>
      <c r="K22" s="97"/>
      <c r="L22" s="97"/>
      <c r="M22" s="97"/>
      <c r="N22" s="97"/>
    </row>
    <row r="23" spans="1:14" s="59" customFormat="1" ht="16.5" customHeight="1">
      <c r="A23" s="70" t="s">
        <v>64</v>
      </c>
      <c r="B23" s="71">
        <v>43678</v>
      </c>
      <c r="C23" s="71">
        <v>46224</v>
      </c>
      <c r="D23" s="71">
        <v>31480</v>
      </c>
      <c r="E23" s="71">
        <v>43907</v>
      </c>
      <c r="F23" s="72">
        <v>-0.5</v>
      </c>
      <c r="G23" s="93"/>
      <c r="H23" s="94"/>
      <c r="K23" s="97"/>
      <c r="L23" s="97"/>
      <c r="M23" s="97"/>
      <c r="N23" s="97"/>
    </row>
    <row r="24" spans="1:8" s="59" customFormat="1" ht="16.5" customHeight="1">
      <c r="A24" s="70" t="s">
        <v>65</v>
      </c>
      <c r="B24" s="71">
        <v>167350</v>
      </c>
      <c r="C24" s="71">
        <v>169604</v>
      </c>
      <c r="D24" s="71">
        <v>176801</v>
      </c>
      <c r="E24" s="71">
        <v>148224</v>
      </c>
      <c r="F24" s="72">
        <v>12.9</v>
      </c>
      <c r="G24" s="93"/>
      <c r="H24" s="94"/>
    </row>
    <row r="25" spans="1:8" s="59" customFormat="1" ht="16.5" customHeight="1">
      <c r="A25" s="70" t="s">
        <v>66</v>
      </c>
      <c r="B25" s="71">
        <v>477348</v>
      </c>
      <c r="C25" s="71">
        <v>492123</v>
      </c>
      <c r="D25" s="71">
        <v>338634</v>
      </c>
      <c r="E25" s="71">
        <v>448300</v>
      </c>
      <c r="F25" s="72">
        <v>6.5</v>
      </c>
      <c r="G25" s="93"/>
      <c r="H25" s="94"/>
    </row>
    <row r="26" spans="1:15" s="59" customFormat="1" ht="16.5" customHeight="1">
      <c r="A26" s="75" t="s">
        <v>67</v>
      </c>
      <c r="B26" s="71">
        <v>296116</v>
      </c>
      <c r="C26" s="71">
        <v>280115</v>
      </c>
      <c r="D26" s="71">
        <v>228945</v>
      </c>
      <c r="E26" s="71">
        <v>266002</v>
      </c>
      <c r="F26" s="72">
        <v>11.3</v>
      </c>
      <c r="G26" s="72">
        <v>14</v>
      </c>
      <c r="H26" s="72">
        <v>14.8</v>
      </c>
      <c r="M26" s="97"/>
      <c r="N26" s="97"/>
      <c r="O26" s="97"/>
    </row>
    <row r="27" spans="1:14" s="59" customFormat="1" ht="16.5" customHeight="1">
      <c r="A27" s="75" t="s">
        <v>68</v>
      </c>
      <c r="B27" s="71">
        <v>692941</v>
      </c>
      <c r="C27" s="71">
        <v>722925</v>
      </c>
      <c r="D27" s="71">
        <v>606359</v>
      </c>
      <c r="E27" s="71">
        <v>642056</v>
      </c>
      <c r="F27" s="72">
        <v>7.9</v>
      </c>
      <c r="G27" s="72">
        <v>36.1</v>
      </c>
      <c r="H27" s="72">
        <v>35.7</v>
      </c>
      <c r="M27" s="97"/>
      <c r="N27" s="97"/>
    </row>
    <row r="28" spans="1:14" s="59" customFormat="1" ht="16.5" customHeight="1">
      <c r="A28" s="75" t="s">
        <v>69</v>
      </c>
      <c r="B28" s="71">
        <v>963001</v>
      </c>
      <c r="C28" s="71">
        <v>997295</v>
      </c>
      <c r="D28" s="71">
        <v>772998</v>
      </c>
      <c r="E28" s="71">
        <v>890151</v>
      </c>
      <c r="F28" s="72">
        <v>8.2</v>
      </c>
      <c r="G28" s="72">
        <v>49.9</v>
      </c>
      <c r="H28" s="72">
        <v>49.5</v>
      </c>
      <c r="M28" s="97"/>
      <c r="N28" s="97"/>
    </row>
    <row r="29" spans="1:8" s="59" customFormat="1" ht="22.5" customHeight="1">
      <c r="A29" s="81" t="s">
        <v>61</v>
      </c>
      <c r="B29" s="82"/>
      <c r="C29" s="82"/>
      <c r="D29" s="83"/>
      <c r="E29" s="82"/>
      <c r="F29" s="84"/>
      <c r="G29" s="102"/>
      <c r="H29" s="103"/>
    </row>
    <row r="30" spans="5:6" ht="14.25">
      <c r="E30" s="88">
        <v>5</v>
      </c>
      <c r="F30" s="95"/>
    </row>
  </sheetData>
  <sheetProtection/>
  <mergeCells count="14">
    <mergeCell ref="A1:H1"/>
    <mergeCell ref="G2:H2"/>
    <mergeCell ref="B3:C3"/>
    <mergeCell ref="D3:E3"/>
    <mergeCell ref="G3:H3"/>
    <mergeCell ref="A18:H18"/>
    <mergeCell ref="G19:H19"/>
    <mergeCell ref="B20:C20"/>
    <mergeCell ref="D20:E20"/>
    <mergeCell ref="G20:H20"/>
    <mergeCell ref="A3:A4"/>
    <mergeCell ref="A20:A21"/>
    <mergeCell ref="F3:F4"/>
    <mergeCell ref="F20:F21"/>
  </mergeCells>
  <printOptions horizontalCentered="1"/>
  <pageMargins left="0.5511811023622047" right="0.35433070866141736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8" sqref="C8"/>
    </sheetView>
  </sheetViews>
  <sheetFormatPr defaultColWidth="8.75390625" defaultRowHeight="14.25"/>
  <cols>
    <col min="1" max="1" width="23.125" style="12" customWidth="1"/>
    <col min="2" max="2" width="8.125" style="2" customWidth="1"/>
    <col min="3" max="6" width="10.625" style="2" customWidth="1"/>
    <col min="7" max="32" width="9.00390625" style="12" bestFit="1" customWidth="1"/>
    <col min="33" max="16384" width="8.75390625" style="12" customWidth="1"/>
  </cols>
  <sheetData>
    <row r="1" spans="1:6" ht="24" customHeight="1">
      <c r="A1" s="113" t="s">
        <v>70</v>
      </c>
      <c r="B1" s="113"/>
      <c r="C1" s="113"/>
      <c r="D1" s="113"/>
      <c r="E1" s="113"/>
      <c r="F1" s="113"/>
    </row>
    <row r="2" spans="1:6" ht="27.75" customHeight="1">
      <c r="A2" s="13"/>
      <c r="B2" s="3"/>
      <c r="C2" s="3"/>
      <c r="D2" s="3"/>
      <c r="E2" s="114" t="s">
        <v>71</v>
      </c>
      <c r="F2" s="114"/>
    </row>
    <row r="3" spans="1:6" ht="19.5" customHeight="1">
      <c r="A3" s="117"/>
      <c r="B3" s="118" t="s">
        <v>72</v>
      </c>
      <c r="C3" s="115" t="s">
        <v>47</v>
      </c>
      <c r="D3" s="115" t="s">
        <v>73</v>
      </c>
      <c r="E3" s="115" t="s">
        <v>74</v>
      </c>
      <c r="F3" s="116"/>
    </row>
    <row r="4" spans="1:6" ht="19.5" customHeight="1">
      <c r="A4" s="117"/>
      <c r="B4" s="119"/>
      <c r="C4" s="115"/>
      <c r="D4" s="115"/>
      <c r="E4" s="49" t="s">
        <v>75</v>
      </c>
      <c r="F4" s="50" t="s">
        <v>76</v>
      </c>
    </row>
    <row r="5" spans="1:6" ht="24.75" customHeight="1">
      <c r="A5" s="7" t="s">
        <v>77</v>
      </c>
      <c r="B5" s="4" t="s">
        <v>78</v>
      </c>
      <c r="C5" s="51">
        <f>C6+C7</f>
        <v>351782</v>
      </c>
      <c r="D5" s="51">
        <f>D6+D7</f>
        <v>327133</v>
      </c>
      <c r="E5" s="52">
        <f>C5-D5</f>
        <v>24649</v>
      </c>
      <c r="F5" s="14">
        <f>E5/D5*100</f>
        <v>7.5</v>
      </c>
    </row>
    <row r="6" spans="1:6" ht="24.75" customHeight="1">
      <c r="A6" s="9" t="s">
        <v>79</v>
      </c>
      <c r="B6" s="4" t="s">
        <v>78</v>
      </c>
      <c r="C6" s="51">
        <v>134285</v>
      </c>
      <c r="D6" s="51">
        <v>146118</v>
      </c>
      <c r="E6" s="52">
        <f>C6-D6</f>
        <v>-11833</v>
      </c>
      <c r="F6" s="14">
        <f>E6/D6*100</f>
        <v>-8.1</v>
      </c>
    </row>
    <row r="7" spans="1:6" ht="24.75" customHeight="1">
      <c r="A7" s="7" t="s">
        <v>80</v>
      </c>
      <c r="B7" s="4" t="s">
        <v>78</v>
      </c>
      <c r="C7" s="51">
        <v>217497</v>
      </c>
      <c r="D7" s="51">
        <v>181015</v>
      </c>
      <c r="E7" s="52">
        <f>C7-D7</f>
        <v>36482</v>
      </c>
      <c r="F7" s="14">
        <f>E7/D7*100</f>
        <v>20.2</v>
      </c>
    </row>
    <row r="8" spans="1:6" ht="24.75" customHeight="1">
      <c r="A8" s="53" t="s">
        <v>81</v>
      </c>
      <c r="B8" s="4" t="s">
        <v>78</v>
      </c>
      <c r="C8" s="5">
        <v>71</v>
      </c>
      <c r="D8" s="5">
        <v>4733</v>
      </c>
      <c r="E8" s="5">
        <f>C8-D8</f>
        <v>-4662</v>
      </c>
      <c r="F8" s="14">
        <f>E8/D8*100</f>
        <v>-98.5</v>
      </c>
    </row>
    <row r="9" spans="1:6" ht="21.75" customHeight="1">
      <c r="A9" s="54" t="s">
        <v>82</v>
      </c>
      <c r="B9" s="55"/>
      <c r="C9" s="56"/>
      <c r="E9" s="56"/>
      <c r="F9" s="57"/>
    </row>
    <row r="10" spans="3:4" ht="15.75" customHeight="1">
      <c r="C10" s="58"/>
      <c r="D10" s="55">
        <v>52</v>
      </c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9">
      <selection activeCell="I28" sqref="I28"/>
    </sheetView>
  </sheetViews>
  <sheetFormatPr defaultColWidth="8.75390625" defaultRowHeight="14.25"/>
  <cols>
    <col min="1" max="1" width="31.00390625" style="31" customWidth="1"/>
    <col min="2" max="2" width="10.75390625" style="31" customWidth="1"/>
    <col min="3" max="3" width="10.625" style="31" customWidth="1"/>
    <col min="4" max="4" width="9.75390625" style="31" customWidth="1"/>
    <col min="5" max="32" width="9.00390625" style="31" bestFit="1" customWidth="1"/>
    <col min="33" max="16384" width="8.75390625" style="31" customWidth="1"/>
  </cols>
  <sheetData>
    <row r="1" spans="1:5" ht="34.5" customHeight="1">
      <c r="A1" s="120" t="s">
        <v>83</v>
      </c>
      <c r="B1" s="120"/>
      <c r="C1" s="120"/>
      <c r="D1" s="120"/>
      <c r="E1" s="120"/>
    </row>
    <row r="2" spans="1:5" ht="19.5" customHeight="1">
      <c r="A2" s="32"/>
      <c r="B2" s="32"/>
      <c r="C2" s="32"/>
      <c r="D2" s="121" t="s">
        <v>46</v>
      </c>
      <c r="E2" s="121"/>
    </row>
    <row r="3" spans="1:6" s="30" customFormat="1" ht="18" customHeight="1">
      <c r="A3" s="126"/>
      <c r="B3" s="127" t="s">
        <v>84</v>
      </c>
      <c r="C3" s="122" t="s">
        <v>85</v>
      </c>
      <c r="D3" s="122" t="s">
        <v>86</v>
      </c>
      <c r="E3" s="122" t="s">
        <v>87</v>
      </c>
      <c r="F3" s="123"/>
    </row>
    <row r="4" spans="1:6" s="30" customFormat="1" ht="18" customHeight="1">
      <c r="A4" s="126"/>
      <c r="B4" s="128"/>
      <c r="C4" s="122"/>
      <c r="D4" s="122"/>
      <c r="E4" s="33" t="s">
        <v>75</v>
      </c>
      <c r="F4" s="100" t="s">
        <v>76</v>
      </c>
    </row>
    <row r="5" spans="1:6" s="30" customFormat="1" ht="18" customHeight="1">
      <c r="A5" s="35" t="s">
        <v>88</v>
      </c>
      <c r="B5" s="34" t="s">
        <v>78</v>
      </c>
      <c r="C5" s="33">
        <v>225709</v>
      </c>
      <c r="D5" s="33">
        <v>222702</v>
      </c>
      <c r="E5" s="33">
        <f aca="true" t="shared" si="0" ref="E5:E17">C5-D5</f>
        <v>3007</v>
      </c>
      <c r="F5" s="48">
        <f aca="true" t="shared" si="1" ref="F5:F17">(C5/D5-1)*100</f>
        <v>1.4</v>
      </c>
    </row>
    <row r="6" spans="1:6" s="30" customFormat="1" ht="18" customHeight="1">
      <c r="A6" s="36" t="s">
        <v>89</v>
      </c>
      <c r="B6" s="34" t="s">
        <v>78</v>
      </c>
      <c r="C6" s="33">
        <v>65827</v>
      </c>
      <c r="D6" s="34">
        <v>58831</v>
      </c>
      <c r="E6" s="33">
        <f t="shared" si="0"/>
        <v>6996</v>
      </c>
      <c r="F6" s="48">
        <f t="shared" si="1"/>
        <v>11.9</v>
      </c>
    </row>
    <row r="7" spans="1:6" s="30" customFormat="1" ht="18" customHeight="1">
      <c r="A7" s="36" t="s">
        <v>90</v>
      </c>
      <c r="B7" s="34" t="s">
        <v>78</v>
      </c>
      <c r="C7" s="33">
        <v>51744</v>
      </c>
      <c r="D7" s="34">
        <v>48253</v>
      </c>
      <c r="E7" s="33">
        <f t="shared" si="0"/>
        <v>3491</v>
      </c>
      <c r="F7" s="48">
        <f t="shared" si="1"/>
        <v>7.2</v>
      </c>
    </row>
    <row r="8" spans="1:6" s="30" customFormat="1" ht="18" customHeight="1">
      <c r="A8" s="36" t="s">
        <v>91</v>
      </c>
      <c r="B8" s="34" t="s">
        <v>78</v>
      </c>
      <c r="C8" s="33">
        <v>122244</v>
      </c>
      <c r="D8" s="34">
        <v>125125</v>
      </c>
      <c r="E8" s="33">
        <f t="shared" si="0"/>
        <v>-2881</v>
      </c>
      <c r="F8" s="48">
        <f t="shared" si="1"/>
        <v>-2.3</v>
      </c>
    </row>
    <row r="9" spans="1:6" s="30" customFormat="1" ht="18" customHeight="1">
      <c r="A9" s="37" t="s">
        <v>92</v>
      </c>
      <c r="B9" s="34" t="s">
        <v>78</v>
      </c>
      <c r="C9" s="33">
        <v>5313</v>
      </c>
      <c r="D9" s="34">
        <v>5313</v>
      </c>
      <c r="E9" s="33">
        <f t="shared" si="0"/>
        <v>0</v>
      </c>
      <c r="F9" s="48">
        <f t="shared" si="1"/>
        <v>0</v>
      </c>
    </row>
    <row r="10" spans="1:6" s="30" customFormat="1" ht="18" customHeight="1">
      <c r="A10" s="36" t="s">
        <v>93</v>
      </c>
      <c r="B10" s="34" t="s">
        <v>78</v>
      </c>
      <c r="C10" s="33">
        <v>10606</v>
      </c>
      <c r="D10" s="34">
        <v>19800</v>
      </c>
      <c r="E10" s="33">
        <f t="shared" si="0"/>
        <v>-9194</v>
      </c>
      <c r="F10" s="48">
        <f t="shared" si="1"/>
        <v>-46.4</v>
      </c>
    </row>
    <row r="11" spans="1:6" s="30" customFormat="1" ht="18" customHeight="1">
      <c r="A11" s="36" t="s">
        <v>94</v>
      </c>
      <c r="B11" s="34" t="s">
        <v>78</v>
      </c>
      <c r="C11" s="33">
        <v>27032</v>
      </c>
      <c r="D11" s="33">
        <v>18946</v>
      </c>
      <c r="E11" s="33">
        <f t="shared" si="0"/>
        <v>8086</v>
      </c>
      <c r="F11" s="48">
        <f t="shared" si="1"/>
        <v>42.7</v>
      </c>
    </row>
    <row r="12" spans="1:6" s="30" customFormat="1" ht="18" customHeight="1">
      <c r="A12" s="35" t="s">
        <v>95</v>
      </c>
      <c r="B12" s="34" t="s">
        <v>78</v>
      </c>
      <c r="C12" s="33">
        <v>213640</v>
      </c>
      <c r="D12" s="33">
        <v>212096</v>
      </c>
      <c r="E12" s="33">
        <f t="shared" si="0"/>
        <v>1544</v>
      </c>
      <c r="F12" s="48">
        <f t="shared" si="1"/>
        <v>0.7</v>
      </c>
    </row>
    <row r="13" spans="1:6" s="30" customFormat="1" ht="18" customHeight="1">
      <c r="A13" s="35" t="s">
        <v>96</v>
      </c>
      <c r="B13" s="34" t="s">
        <v>78</v>
      </c>
      <c r="C13" s="38">
        <v>185295</v>
      </c>
      <c r="D13" s="38">
        <v>189532</v>
      </c>
      <c r="E13" s="33">
        <f t="shared" si="0"/>
        <v>-4237</v>
      </c>
      <c r="F13" s="48">
        <f t="shared" si="1"/>
        <v>-2.2</v>
      </c>
    </row>
    <row r="14" spans="1:6" s="30" customFormat="1" ht="18" customHeight="1">
      <c r="A14" s="39" t="s">
        <v>97</v>
      </c>
      <c r="B14" s="34" t="s">
        <v>78</v>
      </c>
      <c r="C14" s="40">
        <v>20403</v>
      </c>
      <c r="D14" s="40">
        <v>21438</v>
      </c>
      <c r="E14" s="33">
        <f t="shared" si="0"/>
        <v>-1035</v>
      </c>
      <c r="F14" s="48">
        <f t="shared" si="1"/>
        <v>-4.8</v>
      </c>
    </row>
    <row r="15" spans="1:6" s="30" customFormat="1" ht="18" customHeight="1">
      <c r="A15" s="39" t="s">
        <v>98</v>
      </c>
      <c r="B15" s="34" t="s">
        <v>78</v>
      </c>
      <c r="C15" s="40">
        <v>312</v>
      </c>
      <c r="D15" s="40">
        <v>437</v>
      </c>
      <c r="E15" s="33">
        <f t="shared" si="0"/>
        <v>-125</v>
      </c>
      <c r="F15" s="48">
        <f t="shared" si="1"/>
        <v>-28.6</v>
      </c>
    </row>
    <row r="16" spans="1:6" s="30" customFormat="1" ht="18" customHeight="1">
      <c r="A16" s="35" t="s">
        <v>99</v>
      </c>
      <c r="B16" s="34" t="s">
        <v>78</v>
      </c>
      <c r="C16" s="41">
        <v>2909</v>
      </c>
      <c r="D16" s="41">
        <v>2670</v>
      </c>
      <c r="E16" s="33">
        <f t="shared" si="0"/>
        <v>239</v>
      </c>
      <c r="F16" s="48">
        <f t="shared" si="1"/>
        <v>9</v>
      </c>
    </row>
    <row r="17" spans="1:6" s="30" customFormat="1" ht="18" customHeight="1">
      <c r="A17" s="35" t="s">
        <v>100</v>
      </c>
      <c r="B17" s="34" t="s">
        <v>78</v>
      </c>
      <c r="C17" s="40">
        <v>45560</v>
      </c>
      <c r="D17" s="40">
        <v>43370</v>
      </c>
      <c r="E17" s="33">
        <f t="shared" si="0"/>
        <v>2190</v>
      </c>
      <c r="F17" s="48">
        <f t="shared" si="1"/>
        <v>5</v>
      </c>
    </row>
    <row r="18" spans="1:5" ht="21" customHeight="1">
      <c r="A18" s="42"/>
      <c r="B18" s="42"/>
      <c r="C18" s="43">
        <v>57</v>
      </c>
      <c r="D18" s="42"/>
      <c r="E18" s="44"/>
    </row>
    <row r="19" spans="1:5" ht="21" customHeight="1">
      <c r="A19" s="42"/>
      <c r="B19" s="42"/>
      <c r="D19" s="42"/>
      <c r="E19" s="44"/>
    </row>
    <row r="20" spans="1:5" ht="19.5" customHeight="1">
      <c r="A20" s="42"/>
      <c r="B20" s="42"/>
      <c r="C20" s="42"/>
      <c r="D20" s="42"/>
      <c r="E20" s="44"/>
    </row>
    <row r="21" spans="1:5" ht="19.5" customHeight="1">
      <c r="A21" s="42"/>
      <c r="B21" s="42"/>
      <c r="C21" s="42"/>
      <c r="D21" s="42"/>
      <c r="E21" s="44"/>
    </row>
    <row r="22" spans="1:5" ht="19.5" customHeight="1">
      <c r="A22" s="124" t="s">
        <v>101</v>
      </c>
      <c r="B22" s="124"/>
      <c r="C22" s="124"/>
      <c r="D22" s="124"/>
      <c r="E22" s="124"/>
    </row>
    <row r="23" spans="1:5" s="30" customFormat="1" ht="19.5" customHeight="1">
      <c r="A23" s="45"/>
      <c r="B23" s="45"/>
      <c r="C23" s="45"/>
      <c r="D23" s="125" t="s">
        <v>46</v>
      </c>
      <c r="E23" s="125"/>
    </row>
    <row r="24" spans="1:6" s="30" customFormat="1" ht="19.5" customHeight="1">
      <c r="A24" s="126"/>
      <c r="B24" s="127" t="s">
        <v>84</v>
      </c>
      <c r="C24" s="122" t="s">
        <v>85</v>
      </c>
      <c r="D24" s="122" t="s">
        <v>86</v>
      </c>
      <c r="E24" s="122" t="s">
        <v>87</v>
      </c>
      <c r="F24" s="123"/>
    </row>
    <row r="25" spans="1:6" s="30" customFormat="1" ht="19.5" customHeight="1">
      <c r="A25" s="126"/>
      <c r="B25" s="128"/>
      <c r="C25" s="122"/>
      <c r="D25" s="122"/>
      <c r="E25" s="33" t="s">
        <v>75</v>
      </c>
      <c r="F25" s="100" t="s">
        <v>76</v>
      </c>
    </row>
    <row r="26" spans="1:6" s="30" customFormat="1" ht="19.5" customHeight="1">
      <c r="A26" s="46" t="s">
        <v>102</v>
      </c>
      <c r="B26" s="34" t="s">
        <v>78</v>
      </c>
      <c r="C26" s="47">
        <v>981</v>
      </c>
      <c r="D26" s="47">
        <v>10136</v>
      </c>
      <c r="E26" s="33">
        <f aca="true" t="shared" si="2" ref="E26:E36">C26-D26</f>
        <v>-9155</v>
      </c>
      <c r="F26" s="48">
        <f aca="true" t="shared" si="3" ref="F26:F36">(C26/D26-1)*100</f>
        <v>-90.3</v>
      </c>
    </row>
    <row r="27" spans="1:6" s="30" customFormat="1" ht="19.5" customHeight="1">
      <c r="A27" s="46" t="s">
        <v>103</v>
      </c>
      <c r="B27" s="34" t="s">
        <v>78</v>
      </c>
      <c r="C27" s="40">
        <v>3769</v>
      </c>
      <c r="D27" s="40">
        <v>3635</v>
      </c>
      <c r="E27" s="33">
        <f t="shared" si="2"/>
        <v>134</v>
      </c>
      <c r="F27" s="48">
        <f t="shared" si="3"/>
        <v>3.7</v>
      </c>
    </row>
    <row r="28" spans="1:6" s="30" customFormat="1" ht="19.5" customHeight="1">
      <c r="A28" s="46" t="s">
        <v>104</v>
      </c>
      <c r="B28" s="34" t="s">
        <v>78</v>
      </c>
      <c r="C28" s="41">
        <v>33585</v>
      </c>
      <c r="D28" s="41">
        <v>35724</v>
      </c>
      <c r="E28" s="33">
        <f t="shared" si="2"/>
        <v>-2139</v>
      </c>
      <c r="F28" s="48">
        <f t="shared" si="3"/>
        <v>-6</v>
      </c>
    </row>
    <row r="29" spans="1:6" s="30" customFormat="1" ht="19.5" customHeight="1">
      <c r="A29" s="46" t="s">
        <v>105</v>
      </c>
      <c r="B29" s="34" t="s">
        <v>78</v>
      </c>
      <c r="C29" s="40">
        <v>12773</v>
      </c>
      <c r="D29" s="40">
        <v>10179</v>
      </c>
      <c r="E29" s="33">
        <f t="shared" si="2"/>
        <v>2594</v>
      </c>
      <c r="F29" s="48">
        <f t="shared" si="3"/>
        <v>25.5</v>
      </c>
    </row>
    <row r="30" spans="1:6" s="30" customFormat="1" ht="19.5" customHeight="1">
      <c r="A30" s="46" t="s">
        <v>106</v>
      </c>
      <c r="B30" s="34" t="s">
        <v>78</v>
      </c>
      <c r="C30" s="47">
        <v>436</v>
      </c>
      <c r="D30" s="47">
        <v>3333</v>
      </c>
      <c r="E30" s="33">
        <f t="shared" si="2"/>
        <v>-2897</v>
      </c>
      <c r="F30" s="48">
        <f t="shared" si="3"/>
        <v>-86.9</v>
      </c>
    </row>
    <row r="31" spans="1:6" s="30" customFormat="1" ht="19.5" customHeight="1">
      <c r="A31" s="46" t="s">
        <v>107</v>
      </c>
      <c r="B31" s="34" t="s">
        <v>78</v>
      </c>
      <c r="C31" s="40">
        <v>2433</v>
      </c>
      <c r="D31" s="40">
        <v>13979</v>
      </c>
      <c r="E31" s="33">
        <f t="shared" si="2"/>
        <v>-11546</v>
      </c>
      <c r="F31" s="48">
        <f t="shared" si="3"/>
        <v>-82.6</v>
      </c>
    </row>
    <row r="32" spans="1:6" s="30" customFormat="1" ht="19.5" customHeight="1">
      <c r="A32" s="46" t="s">
        <v>108</v>
      </c>
      <c r="B32" s="34" t="s">
        <v>78</v>
      </c>
      <c r="C32" s="40">
        <v>32017</v>
      </c>
      <c r="D32" s="40">
        <v>31723</v>
      </c>
      <c r="E32" s="33">
        <f t="shared" si="2"/>
        <v>294</v>
      </c>
      <c r="F32" s="48">
        <f t="shared" si="3"/>
        <v>0.9</v>
      </c>
    </row>
    <row r="33" spans="1:6" s="30" customFormat="1" ht="19.5" customHeight="1">
      <c r="A33" s="46" t="s">
        <v>109</v>
      </c>
      <c r="B33" s="34" t="s">
        <v>78</v>
      </c>
      <c r="C33" s="40">
        <v>30117</v>
      </c>
      <c r="D33" s="40">
        <v>12908</v>
      </c>
      <c r="E33" s="33">
        <f t="shared" si="2"/>
        <v>17209</v>
      </c>
      <c r="F33" s="48">
        <f t="shared" si="3"/>
        <v>133.3</v>
      </c>
    </row>
    <row r="34" spans="1:6" s="30" customFormat="1" ht="19.5" customHeight="1">
      <c r="A34" s="46" t="s">
        <v>110</v>
      </c>
      <c r="B34" s="34" t="s">
        <v>78</v>
      </c>
      <c r="C34" s="40">
        <v>21788</v>
      </c>
      <c r="D34" s="40">
        <v>18084</v>
      </c>
      <c r="E34" s="33">
        <f t="shared" si="2"/>
        <v>3704</v>
      </c>
      <c r="F34" s="48">
        <f t="shared" si="3"/>
        <v>20.5</v>
      </c>
    </row>
    <row r="35" spans="1:6" s="30" customFormat="1" ht="19.5" customHeight="1">
      <c r="A35" s="46" t="s">
        <v>111</v>
      </c>
      <c r="B35" s="34" t="s">
        <v>78</v>
      </c>
      <c r="C35" s="40">
        <v>6557</v>
      </c>
      <c r="D35" s="40">
        <v>4480</v>
      </c>
      <c r="E35" s="33">
        <f t="shared" si="2"/>
        <v>2077</v>
      </c>
      <c r="F35" s="48">
        <f t="shared" si="3"/>
        <v>46.4</v>
      </c>
    </row>
    <row r="36" spans="1:6" s="30" customFormat="1" ht="19.5" customHeight="1">
      <c r="A36" s="46" t="s">
        <v>112</v>
      </c>
      <c r="B36" s="34" t="s">
        <v>78</v>
      </c>
      <c r="C36" s="38">
        <v>12069</v>
      </c>
      <c r="D36" s="38">
        <v>10606</v>
      </c>
      <c r="E36" s="33">
        <f t="shared" si="2"/>
        <v>1463</v>
      </c>
      <c r="F36" s="48">
        <f t="shared" si="3"/>
        <v>13.8</v>
      </c>
    </row>
    <row r="37" spans="1:5" ht="21" customHeight="1">
      <c r="A37" s="42"/>
      <c r="B37" s="42"/>
      <c r="C37" s="43">
        <v>58</v>
      </c>
      <c r="D37" s="42"/>
      <c r="E37" s="44"/>
    </row>
  </sheetData>
  <sheetProtection/>
  <mergeCells count="14">
    <mergeCell ref="C3:C4"/>
    <mergeCell ref="C24:C25"/>
    <mergeCell ref="D3:D4"/>
    <mergeCell ref="D24:D25"/>
    <mergeCell ref="A1:E1"/>
    <mergeCell ref="D2:E2"/>
    <mergeCell ref="E3:F3"/>
    <mergeCell ref="A22:E22"/>
    <mergeCell ref="D23:E23"/>
    <mergeCell ref="E24:F24"/>
    <mergeCell ref="A3:A4"/>
    <mergeCell ref="A24:A25"/>
    <mergeCell ref="B3:B4"/>
    <mergeCell ref="B24:B25"/>
  </mergeCells>
  <printOptions horizontalCentered="1"/>
  <pageMargins left="0.9448818897637796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6" sqref="E6"/>
    </sheetView>
  </sheetViews>
  <sheetFormatPr defaultColWidth="8.75390625" defaultRowHeight="14.25"/>
  <cols>
    <col min="1" max="1" width="24.375" style="12" customWidth="1"/>
    <col min="2" max="2" width="12.625" style="2" customWidth="1"/>
    <col min="3" max="3" width="13.00390625" style="2" customWidth="1"/>
    <col min="4" max="4" width="10.125" style="2" customWidth="1"/>
    <col min="5" max="5" width="10.25390625" style="2" customWidth="1"/>
    <col min="6" max="6" width="9.00390625" style="12" bestFit="1" customWidth="1"/>
    <col min="7" max="7" width="9.50390625" style="12" bestFit="1" customWidth="1"/>
    <col min="8" max="32" width="9.00390625" style="12" bestFit="1" customWidth="1"/>
    <col min="33" max="16384" width="8.75390625" style="12" customWidth="1"/>
  </cols>
  <sheetData>
    <row r="1" spans="1:5" ht="27.75" customHeight="1">
      <c r="A1" s="129" t="s">
        <v>113</v>
      </c>
      <c r="B1" s="129"/>
      <c r="C1" s="129"/>
      <c r="D1" s="129"/>
      <c r="E1" s="129"/>
    </row>
    <row r="2" spans="4:5" ht="20.25" customHeight="1">
      <c r="D2" s="130" t="s">
        <v>46</v>
      </c>
      <c r="E2" s="130"/>
    </row>
    <row r="3" spans="1:5" s="26" customFormat="1" ht="19.5" customHeight="1">
      <c r="A3" s="117"/>
      <c r="B3" s="115" t="s">
        <v>47</v>
      </c>
      <c r="C3" s="115" t="s">
        <v>114</v>
      </c>
      <c r="D3" s="115" t="s">
        <v>74</v>
      </c>
      <c r="E3" s="116"/>
    </row>
    <row r="4" spans="1:5" s="26" customFormat="1" ht="19.5" customHeight="1">
      <c r="A4" s="117"/>
      <c r="B4" s="115"/>
      <c r="C4" s="115"/>
      <c r="D4" s="5" t="s">
        <v>75</v>
      </c>
      <c r="E4" s="6" t="s">
        <v>76</v>
      </c>
    </row>
    <row r="5" spans="1:5" s="26" customFormat="1" ht="34.5" customHeight="1">
      <c r="A5" s="9" t="s">
        <v>115</v>
      </c>
      <c r="B5" s="5">
        <v>1298637</v>
      </c>
      <c r="C5" s="5">
        <v>1281665</v>
      </c>
      <c r="D5" s="5">
        <f>B5-C5</f>
        <v>16972</v>
      </c>
      <c r="E5" s="14">
        <f>D5/C5*100</f>
        <v>1.3</v>
      </c>
    </row>
    <row r="6" spans="1:5" ht="34.5" customHeight="1">
      <c r="A6" s="9" t="s">
        <v>116</v>
      </c>
      <c r="B6" s="24">
        <v>909741</v>
      </c>
      <c r="C6" s="24">
        <v>819027</v>
      </c>
      <c r="D6" s="5">
        <f>B6-C6</f>
        <v>90714</v>
      </c>
      <c r="E6" s="14">
        <f>D6/C6*100</f>
        <v>11.1</v>
      </c>
    </row>
    <row r="7" spans="1:5" ht="15" customHeight="1">
      <c r="A7" s="27" t="s">
        <v>181</v>
      </c>
      <c r="B7" s="27"/>
      <c r="C7" s="28"/>
      <c r="D7" s="20"/>
      <c r="E7" s="21"/>
    </row>
    <row r="8" spans="1:3" ht="15.75">
      <c r="A8" s="29" t="s">
        <v>71</v>
      </c>
      <c r="C8" s="18">
        <v>59</v>
      </c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5" sqref="F5"/>
    </sheetView>
  </sheetViews>
  <sheetFormatPr defaultColWidth="8.75390625" defaultRowHeight="14.25"/>
  <cols>
    <col min="1" max="1" width="25.50390625" style="12" customWidth="1"/>
    <col min="2" max="2" width="6.375" style="12" customWidth="1"/>
    <col min="3" max="4" width="10.625" style="12" customWidth="1"/>
    <col min="5" max="5" width="9.75390625" style="12" customWidth="1"/>
    <col min="6" max="6" width="10.00390625" style="12" customWidth="1"/>
    <col min="7" max="32" width="9.00390625" style="12" bestFit="1" customWidth="1"/>
    <col min="33" max="16384" width="8.75390625" style="12" customWidth="1"/>
  </cols>
  <sheetData>
    <row r="1" spans="1:6" ht="23.25" customHeight="1">
      <c r="A1" s="129" t="s">
        <v>117</v>
      </c>
      <c r="B1" s="129"/>
      <c r="C1" s="129"/>
      <c r="D1" s="129"/>
      <c r="E1" s="129"/>
      <c r="F1" s="129"/>
    </row>
    <row r="2" spans="1:6" ht="20.25" customHeight="1">
      <c r="A2" s="13"/>
      <c r="B2" s="13"/>
      <c r="C2" s="13"/>
      <c r="D2" s="13"/>
      <c r="E2" s="131" t="s">
        <v>71</v>
      </c>
      <c r="F2" s="132"/>
    </row>
    <row r="3" spans="1:6" s="1" customFormat="1" ht="19.5" customHeight="1">
      <c r="A3" s="117"/>
      <c r="B3" s="118" t="s">
        <v>118</v>
      </c>
      <c r="C3" s="133" t="s">
        <v>47</v>
      </c>
      <c r="D3" s="133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34"/>
      <c r="D4" s="134"/>
      <c r="E4" s="5" t="s">
        <v>75</v>
      </c>
      <c r="F4" s="6" t="s">
        <v>76</v>
      </c>
    </row>
    <row r="5" spans="1:6" s="1" customFormat="1" ht="19.5" customHeight="1">
      <c r="A5" s="7" t="s">
        <v>119</v>
      </c>
      <c r="B5" s="4" t="s">
        <v>120</v>
      </c>
      <c r="C5" s="22">
        <v>3013</v>
      </c>
      <c r="D5" s="5">
        <v>2618</v>
      </c>
      <c r="E5" s="5">
        <f>C5-D5</f>
        <v>395</v>
      </c>
      <c r="F5" s="23">
        <f>E5/D5*100</f>
        <v>15.1</v>
      </c>
    </row>
    <row r="6" spans="1:6" s="1" customFormat="1" ht="19.5" customHeight="1">
      <c r="A6" s="15" t="s">
        <v>121</v>
      </c>
      <c r="B6" s="4" t="s">
        <v>120</v>
      </c>
      <c r="C6" s="22">
        <v>352</v>
      </c>
      <c r="D6" s="24">
        <v>185</v>
      </c>
      <c r="E6" s="5">
        <f>C6-D6</f>
        <v>167</v>
      </c>
      <c r="F6" s="23">
        <f>E6/D6*100</f>
        <v>90.3</v>
      </c>
    </row>
    <row r="7" spans="1:6" s="1" customFormat="1" ht="19.5" customHeight="1">
      <c r="A7" s="15" t="s">
        <v>122</v>
      </c>
      <c r="B7" s="4" t="s">
        <v>120</v>
      </c>
      <c r="C7" s="22">
        <v>1486</v>
      </c>
      <c r="D7" s="5">
        <v>1323</v>
      </c>
      <c r="E7" s="5">
        <f>C7-D7</f>
        <v>163</v>
      </c>
      <c r="F7" s="23">
        <f>E7/D7*100</f>
        <v>12.3</v>
      </c>
    </row>
    <row r="8" spans="1:6" s="1" customFormat="1" ht="19.5" customHeight="1">
      <c r="A8" s="15" t="s">
        <v>123</v>
      </c>
      <c r="B8" s="4" t="s">
        <v>120</v>
      </c>
      <c r="C8" s="25">
        <v>1175</v>
      </c>
      <c r="D8" s="24">
        <v>1110</v>
      </c>
      <c r="E8" s="5">
        <f>C8-D8</f>
        <v>65</v>
      </c>
      <c r="F8" s="23">
        <f>E8/D8*100</f>
        <v>5.9</v>
      </c>
    </row>
    <row r="9" s="1" customFormat="1" ht="13.5" customHeight="1">
      <c r="D9" s="18">
        <v>60</v>
      </c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3" sqref="E13"/>
    </sheetView>
  </sheetViews>
  <sheetFormatPr defaultColWidth="8.75390625" defaultRowHeight="14.25"/>
  <cols>
    <col min="1" max="1" width="25.625" style="12" customWidth="1"/>
    <col min="2" max="2" width="6.25390625" style="12" customWidth="1"/>
    <col min="3" max="4" width="10.625" style="12" customWidth="1"/>
    <col min="5" max="32" width="9.00390625" style="12" bestFit="1" customWidth="1"/>
    <col min="33" max="16384" width="8.75390625" style="12" customWidth="1"/>
  </cols>
  <sheetData>
    <row r="1" spans="1:6" ht="23.25" customHeight="1">
      <c r="A1" s="129" t="s">
        <v>124</v>
      </c>
      <c r="B1" s="129"/>
      <c r="C1" s="129"/>
      <c r="D1" s="129"/>
      <c r="E1" s="129"/>
      <c r="F1" s="129"/>
    </row>
    <row r="2" spans="1:6" ht="20.25" customHeight="1">
      <c r="A2" s="13"/>
      <c r="B2" s="13"/>
      <c r="C2" s="13"/>
      <c r="D2" s="13"/>
      <c r="E2" s="131" t="s">
        <v>71</v>
      </c>
      <c r="F2" s="132"/>
    </row>
    <row r="3" spans="1:6" s="1" customFormat="1" ht="19.5" customHeight="1">
      <c r="A3" s="117"/>
      <c r="B3" s="118" t="s">
        <v>118</v>
      </c>
      <c r="C3" s="115" t="s">
        <v>47</v>
      </c>
      <c r="D3" s="115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15"/>
      <c r="D4" s="115"/>
      <c r="E4" s="5" t="s">
        <v>75</v>
      </c>
      <c r="F4" s="6" t="s">
        <v>76</v>
      </c>
    </row>
    <row r="5" spans="1:6" s="1" customFormat="1" ht="19.5" customHeight="1">
      <c r="A5" s="9" t="s">
        <v>125</v>
      </c>
      <c r="B5" s="4" t="s">
        <v>126</v>
      </c>
      <c r="C5" s="5">
        <v>32</v>
      </c>
      <c r="D5" s="5">
        <v>31</v>
      </c>
      <c r="E5" s="5">
        <f aca="true" t="shared" si="0" ref="E5:E16">C5-D5</f>
        <v>1</v>
      </c>
      <c r="F5" s="14">
        <f aca="true" t="shared" si="1" ref="F5:F16">E5/D5*100</f>
        <v>3.2</v>
      </c>
    </row>
    <row r="6" spans="1:6" s="1" customFormat="1" ht="19.5" customHeight="1">
      <c r="A6" s="15" t="s">
        <v>127</v>
      </c>
      <c r="B6" s="4" t="s">
        <v>126</v>
      </c>
      <c r="C6" s="5">
        <v>17</v>
      </c>
      <c r="D6" s="5">
        <v>17</v>
      </c>
      <c r="E6" s="5">
        <f t="shared" si="0"/>
        <v>0</v>
      </c>
      <c r="F6" s="14">
        <f t="shared" si="1"/>
        <v>0</v>
      </c>
    </row>
    <row r="7" spans="1:6" s="1" customFormat="1" ht="19.5" customHeight="1">
      <c r="A7" s="9" t="s">
        <v>128</v>
      </c>
      <c r="B7" s="4" t="s">
        <v>129</v>
      </c>
      <c r="C7" s="5">
        <v>1448</v>
      </c>
      <c r="D7" s="5">
        <v>1361</v>
      </c>
      <c r="E7" s="5">
        <f t="shared" si="0"/>
        <v>87</v>
      </c>
      <c r="F7" s="14">
        <f t="shared" si="1"/>
        <v>6.4</v>
      </c>
    </row>
    <row r="8" spans="1:6" s="1" customFormat="1" ht="19.5" customHeight="1">
      <c r="A8" s="9" t="s">
        <v>130</v>
      </c>
      <c r="B8" s="4" t="s">
        <v>120</v>
      </c>
      <c r="C8" s="5">
        <v>58943</v>
      </c>
      <c r="D8" s="5">
        <v>55780</v>
      </c>
      <c r="E8" s="5">
        <f t="shared" si="0"/>
        <v>3163</v>
      </c>
      <c r="F8" s="14">
        <f t="shared" si="1"/>
        <v>5.7</v>
      </c>
    </row>
    <row r="9" spans="1:6" s="1" customFormat="1" ht="19.5" customHeight="1">
      <c r="A9" s="15" t="s">
        <v>131</v>
      </c>
      <c r="B9" s="4" t="s">
        <v>120</v>
      </c>
      <c r="C9" s="5">
        <v>24308</v>
      </c>
      <c r="D9" s="5">
        <v>22813</v>
      </c>
      <c r="E9" s="5">
        <f t="shared" si="0"/>
        <v>1495</v>
      </c>
      <c r="F9" s="14">
        <f t="shared" si="1"/>
        <v>6.6</v>
      </c>
    </row>
    <row r="10" spans="1:6" s="1" customFormat="1" ht="19.5" customHeight="1">
      <c r="A10" s="9" t="s">
        <v>132</v>
      </c>
      <c r="B10" s="4" t="s">
        <v>120</v>
      </c>
      <c r="C10" s="5">
        <v>14983</v>
      </c>
      <c r="D10" s="5">
        <v>13796</v>
      </c>
      <c r="E10" s="5">
        <f t="shared" si="0"/>
        <v>1187</v>
      </c>
      <c r="F10" s="14">
        <f t="shared" si="1"/>
        <v>8.6</v>
      </c>
    </row>
    <row r="11" spans="1:6" s="1" customFormat="1" ht="19.5" customHeight="1">
      <c r="A11" s="9" t="s">
        <v>133</v>
      </c>
      <c r="B11" s="4" t="s">
        <v>120</v>
      </c>
      <c r="C11" s="5">
        <v>12293</v>
      </c>
      <c r="D11" s="5">
        <v>10945</v>
      </c>
      <c r="E11" s="5">
        <f t="shared" si="0"/>
        <v>1348</v>
      </c>
      <c r="F11" s="14">
        <f t="shared" si="1"/>
        <v>12.3</v>
      </c>
    </row>
    <row r="12" spans="1:6" s="1" customFormat="1" ht="19.5" customHeight="1">
      <c r="A12" s="15" t="s">
        <v>134</v>
      </c>
      <c r="B12" s="4" t="s">
        <v>120</v>
      </c>
      <c r="C12" s="5">
        <v>7470</v>
      </c>
      <c r="D12" s="5">
        <v>7108</v>
      </c>
      <c r="E12" s="5">
        <f t="shared" si="0"/>
        <v>362</v>
      </c>
      <c r="F12" s="14">
        <f t="shared" si="1"/>
        <v>5.1</v>
      </c>
    </row>
    <row r="13" spans="1:6" s="1" customFormat="1" ht="19.5" customHeight="1">
      <c r="A13" s="9" t="s">
        <v>135</v>
      </c>
      <c r="B13" s="4" t="s">
        <v>76</v>
      </c>
      <c r="C13" s="5">
        <v>100</v>
      </c>
      <c r="D13" s="5">
        <v>100</v>
      </c>
      <c r="E13" s="5">
        <f t="shared" si="0"/>
        <v>0</v>
      </c>
      <c r="F13" s="14">
        <f t="shared" si="1"/>
        <v>0</v>
      </c>
    </row>
    <row r="14" spans="1:6" s="1" customFormat="1" ht="19.5" customHeight="1">
      <c r="A14" s="9" t="s">
        <v>136</v>
      </c>
      <c r="B14" s="4" t="s">
        <v>120</v>
      </c>
      <c r="C14" s="5">
        <v>5907</v>
      </c>
      <c r="D14" s="5">
        <v>5742</v>
      </c>
      <c r="E14" s="5">
        <f t="shared" si="0"/>
        <v>165</v>
      </c>
      <c r="F14" s="14">
        <f t="shared" si="1"/>
        <v>2.9</v>
      </c>
    </row>
    <row r="15" spans="1:6" s="1" customFormat="1" ht="19.5" customHeight="1">
      <c r="A15" s="9" t="s">
        <v>137</v>
      </c>
      <c r="B15" s="4" t="s">
        <v>126</v>
      </c>
      <c r="C15" s="5">
        <v>119</v>
      </c>
      <c r="D15" s="5">
        <v>119</v>
      </c>
      <c r="E15" s="5">
        <f t="shared" si="0"/>
        <v>0</v>
      </c>
      <c r="F15" s="14">
        <f t="shared" si="1"/>
        <v>0</v>
      </c>
    </row>
    <row r="16" spans="1:6" s="1" customFormat="1" ht="19.5" customHeight="1">
      <c r="A16" s="15" t="s">
        <v>138</v>
      </c>
      <c r="B16" s="4" t="s">
        <v>120</v>
      </c>
      <c r="C16" s="5">
        <v>15990</v>
      </c>
      <c r="D16" s="5">
        <v>16757</v>
      </c>
      <c r="E16" s="5">
        <f t="shared" si="0"/>
        <v>-767</v>
      </c>
      <c r="F16" s="14">
        <f t="shared" si="1"/>
        <v>-4.6</v>
      </c>
    </row>
    <row r="17" spans="1:6" s="1" customFormat="1" ht="15" customHeight="1">
      <c r="A17" s="19" t="s">
        <v>139</v>
      </c>
      <c r="B17" s="20"/>
      <c r="C17" s="20"/>
      <c r="D17" s="20"/>
      <c r="E17" s="20"/>
      <c r="F17" s="21"/>
    </row>
    <row r="18" ht="14.25">
      <c r="D18" s="18">
        <v>61</v>
      </c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7" sqref="D7"/>
    </sheetView>
  </sheetViews>
  <sheetFormatPr defaultColWidth="8.75390625" defaultRowHeight="14.25"/>
  <cols>
    <col min="1" max="1" width="25.125" style="12" customWidth="1"/>
    <col min="2" max="2" width="6.25390625" style="12" customWidth="1"/>
    <col min="3" max="4" width="10.625" style="12" customWidth="1"/>
    <col min="5" max="5" width="9.00390625" style="12" bestFit="1" customWidth="1"/>
    <col min="6" max="6" width="8.625" style="12" customWidth="1"/>
    <col min="7" max="32" width="9.00390625" style="12" bestFit="1" customWidth="1"/>
    <col min="33" max="16384" width="8.75390625" style="12" customWidth="1"/>
  </cols>
  <sheetData>
    <row r="1" spans="1:6" ht="30" customHeight="1">
      <c r="A1" s="129" t="s">
        <v>140</v>
      </c>
      <c r="B1" s="129"/>
      <c r="C1" s="129"/>
      <c r="D1" s="129"/>
      <c r="E1" s="129"/>
      <c r="F1" s="129"/>
    </row>
    <row r="2" spans="1:6" ht="20.25" customHeight="1">
      <c r="A2" s="13"/>
      <c r="B2" s="13"/>
      <c r="C2" s="13"/>
      <c r="D2" s="13"/>
      <c r="E2" s="131" t="s">
        <v>71</v>
      </c>
      <c r="F2" s="132"/>
    </row>
    <row r="3" spans="1:6" s="1" customFormat="1" ht="19.5" customHeight="1">
      <c r="A3" s="117"/>
      <c r="B3" s="118" t="s">
        <v>118</v>
      </c>
      <c r="C3" s="115" t="s">
        <v>47</v>
      </c>
      <c r="D3" s="115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15"/>
      <c r="D4" s="115"/>
      <c r="E4" s="5" t="s">
        <v>75</v>
      </c>
      <c r="F4" s="6" t="s">
        <v>76</v>
      </c>
    </row>
    <row r="5" spans="1:6" s="1" customFormat="1" ht="19.5" customHeight="1">
      <c r="A5" s="7" t="s">
        <v>141</v>
      </c>
      <c r="B5" s="4" t="s">
        <v>142</v>
      </c>
      <c r="C5" s="5">
        <v>100</v>
      </c>
      <c r="D5" s="5">
        <v>100</v>
      </c>
      <c r="E5" s="5">
        <f>C5-D5</f>
        <v>0</v>
      </c>
      <c r="F5" s="14">
        <f>E5/D5*100</f>
        <v>0</v>
      </c>
    </row>
    <row r="6" spans="1:6" s="1" customFormat="1" ht="19.5" customHeight="1">
      <c r="A6" s="7" t="s">
        <v>143</v>
      </c>
      <c r="B6" s="4" t="s">
        <v>142</v>
      </c>
      <c r="C6" s="5">
        <v>1</v>
      </c>
      <c r="D6" s="5">
        <v>1</v>
      </c>
      <c r="E6" s="5">
        <f>C6-D6</f>
        <v>0</v>
      </c>
      <c r="F6" s="14">
        <f>E6/D6*100</f>
        <v>0</v>
      </c>
    </row>
    <row r="7" spans="1:6" s="1" customFormat="1" ht="19.5" customHeight="1">
      <c r="A7" s="7" t="s">
        <v>144</v>
      </c>
      <c r="B7" s="4" t="s">
        <v>120</v>
      </c>
      <c r="C7" s="5">
        <v>3</v>
      </c>
      <c r="D7" s="5">
        <v>1</v>
      </c>
      <c r="E7" s="5">
        <f>C7-D7</f>
        <v>2</v>
      </c>
      <c r="F7" s="14">
        <f>E7/D7*100</f>
        <v>200</v>
      </c>
    </row>
    <row r="8" spans="1:6" s="1" customFormat="1" ht="19.5" customHeight="1">
      <c r="A8" s="7" t="s">
        <v>145</v>
      </c>
      <c r="B8" s="4" t="s">
        <v>142</v>
      </c>
      <c r="C8" s="5">
        <v>3</v>
      </c>
      <c r="D8" s="5">
        <v>3</v>
      </c>
      <c r="E8" s="5">
        <f>C8-D8</f>
        <v>0</v>
      </c>
      <c r="F8" s="14">
        <f>E8/D8*100</f>
        <v>0</v>
      </c>
    </row>
    <row r="9" spans="1:6" s="1" customFormat="1" ht="19.5" customHeight="1">
      <c r="A9" s="7" t="s">
        <v>146</v>
      </c>
      <c r="B9" s="4" t="s">
        <v>120</v>
      </c>
      <c r="C9" s="5">
        <v>12</v>
      </c>
      <c r="D9" s="5">
        <v>11</v>
      </c>
      <c r="E9" s="5">
        <f>C9-D9</f>
        <v>1</v>
      </c>
      <c r="F9" s="14">
        <f>E9/D9*100</f>
        <v>9.1</v>
      </c>
    </row>
    <row r="10" ht="18.75" customHeight="1">
      <c r="D10" s="18">
        <v>62</v>
      </c>
    </row>
    <row r="11" ht="13.5" customHeight="1"/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6" sqref="D6"/>
    </sheetView>
  </sheetViews>
  <sheetFormatPr defaultColWidth="8.75390625" defaultRowHeight="14.25"/>
  <cols>
    <col min="1" max="1" width="16.625" style="12" customWidth="1"/>
    <col min="2" max="2" width="8.875" style="12" customWidth="1"/>
    <col min="3" max="3" width="11.25390625" style="12" customWidth="1"/>
    <col min="4" max="4" width="11.375" style="12" customWidth="1"/>
    <col min="5" max="5" width="10.625" style="12" customWidth="1"/>
    <col min="6" max="6" width="11.75390625" style="12" customWidth="1"/>
    <col min="7" max="32" width="9.00390625" style="12" bestFit="1" customWidth="1"/>
    <col min="33" max="16384" width="8.75390625" style="12" customWidth="1"/>
  </cols>
  <sheetData>
    <row r="1" spans="1:6" ht="30" customHeight="1">
      <c r="A1" s="129" t="s">
        <v>147</v>
      </c>
      <c r="B1" s="129"/>
      <c r="C1" s="129"/>
      <c r="D1" s="129"/>
      <c r="E1" s="129"/>
      <c r="F1" s="129"/>
    </row>
    <row r="2" spans="1:2" ht="20.25" customHeight="1">
      <c r="A2" s="13"/>
      <c r="B2" s="13"/>
    </row>
    <row r="3" spans="1:6" s="1" customFormat="1" ht="19.5" customHeight="1">
      <c r="A3" s="117"/>
      <c r="B3" s="118" t="s">
        <v>148</v>
      </c>
      <c r="C3" s="115" t="s">
        <v>47</v>
      </c>
      <c r="D3" s="115" t="s">
        <v>114</v>
      </c>
      <c r="E3" s="115" t="s">
        <v>74</v>
      </c>
      <c r="F3" s="116"/>
    </row>
    <row r="4" spans="1:6" s="1" customFormat="1" ht="19.5" customHeight="1">
      <c r="A4" s="117"/>
      <c r="B4" s="119"/>
      <c r="C4" s="115"/>
      <c r="D4" s="115"/>
      <c r="E4" s="5" t="s">
        <v>75</v>
      </c>
      <c r="F4" s="6" t="s">
        <v>76</v>
      </c>
    </row>
    <row r="5" spans="1:6" s="1" customFormat="1" ht="19.5" customHeight="1">
      <c r="A5" s="7" t="s">
        <v>149</v>
      </c>
      <c r="B5" s="4" t="s">
        <v>150</v>
      </c>
      <c r="C5" s="5">
        <v>560</v>
      </c>
      <c r="D5" s="5">
        <v>481</v>
      </c>
      <c r="E5" s="5">
        <f>C5-D5</f>
        <v>79</v>
      </c>
      <c r="F5" s="14">
        <f>E5/D5*100</f>
        <v>16.4</v>
      </c>
    </row>
    <row r="6" spans="1:6" s="1" customFormat="1" ht="19.5" customHeight="1">
      <c r="A6" s="9" t="s">
        <v>151</v>
      </c>
      <c r="B6" s="4" t="s">
        <v>152</v>
      </c>
      <c r="C6" s="5">
        <v>57</v>
      </c>
      <c r="D6" s="5">
        <v>46</v>
      </c>
      <c r="E6" s="5">
        <f>C6-D6</f>
        <v>11</v>
      </c>
      <c r="F6" s="14">
        <f>E6/D6*100</f>
        <v>23.9</v>
      </c>
    </row>
    <row r="7" spans="1:8" s="1" customFormat="1" ht="14.25" customHeight="1">
      <c r="A7" s="19" t="s">
        <v>182</v>
      </c>
      <c r="B7" s="20"/>
      <c r="H7" s="101"/>
    </row>
    <row r="8" ht="14.25">
      <c r="D8" s="12">
        <v>63</v>
      </c>
    </row>
    <row r="9" ht="13.5" customHeight="1"/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2023-01-09T09:47:08Z</cp:lastPrinted>
  <dcterms:created xsi:type="dcterms:W3CDTF">1996-12-17T01:32:42Z</dcterms:created>
  <dcterms:modified xsi:type="dcterms:W3CDTF">2023-01-09T09:52:27Z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063556CC5BC541B78855082962F7CB53</vt:lpwstr>
  </property>
  <property fmtid="{D5CDD505-2E9C-101B-9397-08002B2CF9AE}" pid="3" name="KSOProductBuildVer">
    <vt:lpwstr>2052-11.1.0.13703</vt:lpwstr>
  </property>
</Properties>
</file>