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8"/>
  </bookViews>
  <sheets>
    <sheet name="产值表(在地口径)" sheetId="1" r:id="rId1"/>
    <sheet name="增加值(在地口径)" sheetId="2" r:id="rId2"/>
    <sheet name="民营工业指标" sheetId="3" r:id="rId3"/>
    <sheet name="指标（一）" sheetId="4" r:id="rId4"/>
    <sheet name="指标（二）" sheetId="5" r:id="rId5"/>
    <sheet name="指标（三）" sheetId="6" r:id="rId6"/>
    <sheet name="指标（四）" sheetId="7" r:id="rId7"/>
    <sheet name="指标（五）" sheetId="8" r:id="rId8"/>
    <sheet name="指标（六）" sheetId="9" r:id="rId9"/>
    <sheet name="Sheet1" sheetId="10" r:id="rId10"/>
    <sheet name="Sheet2" sheetId="11" r:id="rId11"/>
    <sheet name="Sheet3" sheetId="12" r:id="rId12"/>
    <sheet name="Sheet4" sheetId="13" r:id="rId13"/>
    <sheet name="Sheet5" sheetId="14" r:id="rId14"/>
  </sheets>
  <definedNames/>
  <calcPr fullCalcOnLoad="1"/>
</workbook>
</file>

<file path=xl/sharedStrings.xml><?xml version="1.0" encoding="utf-8"?>
<sst xmlns="http://schemas.openxmlformats.org/spreadsheetml/2006/main" count="177" uniqueCount="102">
  <si>
    <r>
      <t>工 业 总 产 值</t>
    </r>
    <r>
      <rPr>
        <b/>
        <u val="single"/>
        <sz val="14"/>
        <rFont val="宋体"/>
        <family val="0"/>
      </rPr>
      <t>(在地口径)</t>
    </r>
  </si>
  <si>
    <t xml:space="preserve">单位：万元  </t>
  </si>
  <si>
    <t>2021年</t>
  </si>
  <si>
    <t xml:space="preserve">2020年    </t>
  </si>
  <si>
    <t>2021比2020年增减%</t>
  </si>
  <si>
    <t>按可比价    计算</t>
  </si>
  <si>
    <r>
      <t xml:space="preserve">按当年价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计算</t>
    </r>
  </si>
  <si>
    <t>全区工业总产值</t>
  </si>
  <si>
    <t>轻工</t>
  </si>
  <si>
    <t>重工</t>
  </si>
  <si>
    <t>一、规模以上工业</t>
  </si>
  <si>
    <r>
      <t xml:space="preserve"> </t>
    </r>
    <r>
      <rPr>
        <sz val="12"/>
        <rFont val="宋体"/>
        <family val="0"/>
      </rPr>
      <t xml:space="preserve"> 1、国有工业</t>
    </r>
  </si>
  <si>
    <r>
      <t xml:space="preserve">  2</t>
    </r>
    <r>
      <rPr>
        <sz val="12"/>
        <rFont val="宋体"/>
        <family val="0"/>
      </rPr>
      <t>、集体工业</t>
    </r>
  </si>
  <si>
    <r>
      <t xml:space="preserve"> </t>
    </r>
    <r>
      <rPr>
        <sz val="12"/>
        <rFont val="宋体"/>
        <family val="0"/>
      </rPr>
      <t xml:space="preserve"> 3、三资工业</t>
    </r>
  </si>
  <si>
    <r>
      <t xml:space="preserve"> </t>
    </r>
    <r>
      <rPr>
        <sz val="12"/>
        <rFont val="宋体"/>
        <family val="0"/>
      </rPr>
      <t xml:space="preserve"> 4、其他工业</t>
    </r>
  </si>
  <si>
    <t>二、规模以下工业</t>
  </si>
  <si>
    <r>
      <t xml:space="preserve"> </t>
    </r>
    <r>
      <rPr>
        <sz val="12"/>
        <rFont val="宋体"/>
        <family val="0"/>
      </rPr>
      <t xml:space="preserve"> 1、企业部分</t>
    </r>
  </si>
  <si>
    <r>
      <t xml:space="preserve">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2、个体部分</t>
    </r>
  </si>
  <si>
    <r>
      <t>注：20</t>
    </r>
    <r>
      <rPr>
        <sz val="10"/>
        <rFont val="宋体"/>
        <family val="0"/>
      </rPr>
      <t>20</t>
    </r>
    <r>
      <rPr>
        <sz val="10"/>
        <rFont val="宋体"/>
        <family val="0"/>
      </rPr>
      <t>年相同指标数据以此表为准。</t>
    </r>
  </si>
  <si>
    <t xml:space="preserve"> </t>
  </si>
  <si>
    <r>
      <t>规模以上工业增加值</t>
    </r>
    <r>
      <rPr>
        <b/>
        <u val="single"/>
        <sz val="14"/>
        <rFont val="宋体"/>
        <family val="0"/>
      </rPr>
      <t>(在地口径)</t>
    </r>
  </si>
  <si>
    <r>
      <t xml:space="preserve">按当年价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计算</t>
    </r>
  </si>
  <si>
    <r>
      <t>按当年价</t>
    </r>
    <r>
      <rPr>
        <sz val="12"/>
        <rFont val="宋体"/>
        <family val="0"/>
      </rPr>
      <t xml:space="preserve">    计算</t>
    </r>
  </si>
  <si>
    <r>
      <t xml:space="preserve">  </t>
    </r>
    <r>
      <rPr>
        <sz val="12"/>
        <rFont val="宋体"/>
        <family val="0"/>
      </rPr>
      <t>计    算</t>
    </r>
  </si>
  <si>
    <t>规模以上工业增加值</t>
  </si>
  <si>
    <t>1、国有工业</t>
  </si>
  <si>
    <t>2、集体工业</t>
  </si>
  <si>
    <t>3、三资工业</t>
  </si>
  <si>
    <t>4、其他工业</t>
  </si>
  <si>
    <r>
      <t>注：20</t>
    </r>
    <r>
      <rPr>
        <sz val="10"/>
        <rFont val="宋体"/>
        <family val="0"/>
      </rPr>
      <t>20年相同指标数据以此表为准。</t>
    </r>
  </si>
  <si>
    <t>规模以上民营工业主要指标</t>
  </si>
  <si>
    <r>
      <t>计算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单位</t>
    </r>
  </si>
  <si>
    <t>2020年</t>
  </si>
  <si>
    <t>2021比2020年增减</t>
  </si>
  <si>
    <t>绝对数</t>
  </si>
  <si>
    <t>%</t>
  </si>
  <si>
    <t>1、单位数</t>
  </si>
  <si>
    <t>个</t>
  </si>
  <si>
    <t xml:space="preserve">      其中：私营</t>
  </si>
  <si>
    <t>2、从业人员</t>
  </si>
  <si>
    <t>人</t>
  </si>
  <si>
    <t>3、工业总产值</t>
  </si>
  <si>
    <t>万元</t>
  </si>
  <si>
    <t>4、营业收入</t>
  </si>
  <si>
    <t>5、利润总额</t>
  </si>
  <si>
    <t xml:space="preserve">     其中：私营</t>
  </si>
  <si>
    <t>注：2020年相同指标数据以此表为准。</t>
  </si>
  <si>
    <t>规模以上工业企业主要经济指标（一）</t>
  </si>
  <si>
    <r>
      <t>单位：个、人</t>
    </r>
    <r>
      <rPr>
        <sz val="12"/>
        <rFont val="Times New Roman"/>
        <family val="1"/>
      </rPr>
      <t xml:space="preserve">  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</si>
  <si>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</si>
  <si>
    <r>
      <t>20</t>
    </r>
    <r>
      <rPr>
        <sz val="12"/>
        <rFont val="宋体"/>
        <family val="0"/>
      </rPr>
      <t>20</t>
    </r>
    <r>
      <rPr>
        <sz val="12"/>
        <rFont val="宋体"/>
        <family val="0"/>
      </rPr>
      <t>年</t>
    </r>
  </si>
  <si>
    <r>
      <t>202</t>
    </r>
    <r>
      <rPr>
        <sz val="12"/>
        <rFont val="宋体"/>
        <family val="0"/>
      </rPr>
      <t>1</t>
    </r>
    <r>
      <rPr>
        <sz val="12"/>
        <rFont val="宋体"/>
        <family val="0"/>
      </rPr>
      <t>比20</t>
    </r>
    <r>
      <rPr>
        <sz val="12"/>
        <rFont val="宋体"/>
        <family val="0"/>
      </rPr>
      <t>20</t>
    </r>
    <r>
      <rPr>
        <sz val="12"/>
        <rFont val="宋体"/>
        <family val="0"/>
      </rPr>
      <t>年增减</t>
    </r>
  </si>
  <si>
    <t>一、企业单位数</t>
  </si>
  <si>
    <t xml:space="preserve">      1、国有工业</t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</si>
  <si>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2、集体工业</t>
    </r>
  </si>
  <si>
    <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>3、三资工业</t>
    </r>
  </si>
  <si>
    <r>
      <t xml:space="preserve">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4、其他工业</t>
    </r>
  </si>
  <si>
    <t>二、企业职工数</t>
  </si>
  <si>
    <r>
      <t xml:space="preserve">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1、国有工业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</si>
  <si>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2、集体工业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</si>
  <si>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3、三资工业</t>
    </r>
  </si>
  <si>
    <r>
      <t xml:space="preserve">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 xml:space="preserve"> 4、其他工业</t>
    </r>
  </si>
  <si>
    <t>规模以上工业企业主要经济指标（二）</t>
  </si>
  <si>
    <r>
      <t>单位：万元</t>
    </r>
    <r>
      <rPr>
        <sz val="12"/>
        <rFont val="Times New Roman"/>
        <family val="1"/>
      </rPr>
      <t xml:space="preserve">  </t>
    </r>
  </si>
  <si>
    <r>
      <t>20</t>
    </r>
    <r>
      <rPr>
        <sz val="12"/>
        <rFont val="宋体"/>
        <family val="0"/>
      </rPr>
      <t>21</t>
    </r>
    <r>
      <rPr>
        <sz val="12"/>
        <rFont val="宋体"/>
        <family val="0"/>
      </rPr>
      <t>年</t>
    </r>
  </si>
  <si>
    <t>三、主营业务收入</t>
  </si>
  <si>
    <t xml:space="preserve">        1、国有工业</t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</si>
  <si>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2、集体工业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</si>
  <si>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3、三资工业</t>
    </r>
  </si>
  <si>
    <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>4、其他工业</t>
    </r>
  </si>
  <si>
    <t>四、工业销售产值（现行价）</t>
  </si>
  <si>
    <t>规模以上工业企业主要经济指标（三）</t>
  </si>
  <si>
    <t>五、固定资产原价</t>
  </si>
  <si>
    <t xml:space="preserve"> 1、国有工业</t>
  </si>
  <si>
    <t xml:space="preserve"> 2、集体工业</t>
  </si>
  <si>
    <t xml:space="preserve"> 3、三资工业</t>
  </si>
  <si>
    <t xml:space="preserve"> 4、其他工业</t>
  </si>
  <si>
    <t>六、资产总计</t>
  </si>
  <si>
    <t>规模以上工业企业主要经济指标（四）</t>
  </si>
  <si>
    <t>七、流动资产合计</t>
  </si>
  <si>
    <t xml:space="preserve">  1、国有工业</t>
  </si>
  <si>
    <t xml:space="preserve">   2、集体工业</t>
  </si>
  <si>
    <t xml:space="preserve">  3、三资工业</t>
  </si>
  <si>
    <t xml:space="preserve">  4、其他工业</t>
  </si>
  <si>
    <t>八、利税总额</t>
  </si>
  <si>
    <t>规模以上工业企业主要经济指标（五）</t>
  </si>
  <si>
    <r>
      <t xml:space="preserve">          </t>
    </r>
    <r>
      <rPr>
        <sz val="12"/>
        <rFont val="宋体"/>
        <family val="0"/>
      </rPr>
      <t>单位：万元</t>
    </r>
    <r>
      <rPr>
        <sz val="12"/>
        <rFont val="Times New Roman"/>
        <family val="1"/>
      </rPr>
      <t xml:space="preserve">  </t>
    </r>
  </si>
  <si>
    <t>九、利润总额</t>
  </si>
  <si>
    <t>十、亏损企业（个）</t>
  </si>
  <si>
    <t xml:space="preserve">    亏损企业亏损总额</t>
  </si>
  <si>
    <t>规模以上工业企业主要经济指标（六）</t>
  </si>
  <si>
    <t>计量       单位</t>
  </si>
  <si>
    <r>
      <t>2021</t>
    </r>
    <r>
      <rPr>
        <sz val="12"/>
        <rFont val="宋体"/>
        <family val="0"/>
      </rPr>
      <t>比2</t>
    </r>
    <r>
      <rPr>
        <sz val="12"/>
        <rFont val="宋体"/>
        <family val="0"/>
      </rPr>
      <t>020</t>
    </r>
    <r>
      <rPr>
        <sz val="12"/>
        <rFont val="宋体"/>
        <family val="0"/>
      </rPr>
      <t>年增减</t>
    </r>
  </si>
  <si>
    <r>
      <t xml:space="preserve"> 十一、资产保值增值率  </t>
    </r>
    <r>
      <rPr>
        <sz val="8"/>
        <rFont val="宋体"/>
        <family val="0"/>
      </rPr>
      <t>(※)</t>
    </r>
  </si>
  <si>
    <r>
      <t xml:space="preserve">      资产负债率</t>
    </r>
    <r>
      <rPr>
        <sz val="12"/>
        <rFont val="宋体"/>
        <family val="0"/>
      </rPr>
      <t xml:space="preserve">      </t>
    </r>
    <r>
      <rPr>
        <sz val="8"/>
        <rFont val="宋体"/>
        <family val="0"/>
      </rPr>
      <t>(※)</t>
    </r>
  </si>
  <si>
    <r>
      <t xml:space="preserve">     流动资金周转率  </t>
    </r>
    <r>
      <rPr>
        <sz val="8"/>
        <rFont val="宋体"/>
        <family val="0"/>
      </rPr>
      <t>(※)</t>
    </r>
  </si>
  <si>
    <t>次</t>
  </si>
  <si>
    <r>
      <t xml:space="preserve">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成本费用利润率</t>
    </r>
    <r>
      <rPr>
        <sz val="12"/>
        <rFont val="宋体"/>
        <family val="0"/>
      </rPr>
      <t xml:space="preserve">  </t>
    </r>
    <r>
      <rPr>
        <sz val="8"/>
        <rFont val="宋体"/>
        <family val="0"/>
      </rPr>
      <t>(※)</t>
    </r>
  </si>
  <si>
    <t xml:space="preserve">      全员劳动生产率</t>
  </si>
  <si>
    <t>元/人</t>
  </si>
  <si>
    <r>
      <t xml:space="preserve">         </t>
    </r>
    <r>
      <rPr>
        <sz val="12"/>
        <rFont val="宋体"/>
        <family val="0"/>
      </rPr>
      <t>工业产品销售率</t>
    </r>
    <r>
      <rPr>
        <sz val="12"/>
        <rFont val="Times New Roman"/>
        <family val="1"/>
      </rPr>
      <t xml:space="preserve">     </t>
    </r>
    <r>
      <rPr>
        <sz val="8"/>
        <rFont val="Times New Roman"/>
        <family val="1"/>
      </rPr>
      <t>(</t>
    </r>
    <r>
      <rPr>
        <sz val="8"/>
        <rFont val="宋体"/>
        <family val="0"/>
      </rPr>
      <t>※</t>
    </r>
    <r>
      <rPr>
        <sz val="8"/>
        <rFont val="Times New Roman"/>
        <family val="1"/>
      </rPr>
      <t>)</t>
    </r>
  </si>
  <si>
    <t>注：带“※”号指标的增减幅度单位是‘个百分点’。2020年相同指标数据以此表为准。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</si>
</sst>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"/>
    <numFmt numFmtId="179" formatCode="0.0_ "/>
    <numFmt numFmtId="180" formatCode="0.000_ "/>
    <numFmt numFmtId="181" formatCode="0_);[Red]\(0\)"/>
    <numFmt numFmtId="182" formatCode="0.0;[Red]0.0"/>
    <numFmt numFmtId="183" formatCode="0.0_);[Red]\(0.0\)"/>
  </numFmts>
  <fonts count="35">
    <font>
      <sz val="12"/>
      <name val="宋体"/>
      <family val="0"/>
    </font>
    <font>
      <sz val="11"/>
      <name val="宋体"/>
      <family val="0"/>
    </font>
    <font>
      <b/>
      <u val="single"/>
      <sz val="14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u val="single"/>
      <sz val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color rgb="FFFF0000"/>
      <name val="宋体"/>
      <family val="0"/>
    </font>
    <font>
      <b/>
      <sz val="12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5" applyNumberFormat="0" applyAlignment="0" applyProtection="0"/>
    <xf numFmtId="0" fontId="24" fillId="14" borderId="6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28" fillId="10" borderId="0" applyNumberFormat="0" applyBorder="0" applyAlignment="0" applyProtection="0"/>
    <xf numFmtId="0" fontId="22" fillId="9" borderId="8" applyNumberFormat="0" applyAlignment="0" applyProtection="0"/>
    <xf numFmtId="0" fontId="13" fillId="3" borderId="5" applyNumberFormat="0" applyAlignment="0" applyProtection="0"/>
    <xf numFmtId="0" fontId="16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0" fillId="5" borderId="9" applyNumberFormat="0" applyFont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177" fontId="0" fillId="0" borderId="11" xfId="0" applyNumberFormat="1" applyBorder="1" applyAlignment="1">
      <alignment horizontal="center" vertical="center"/>
    </xf>
    <xf numFmtId="178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178" fontId="0" fillId="0" borderId="12" xfId="0" applyNumberFormat="1" applyFont="1" applyBorder="1" applyAlignment="1">
      <alignment horizontal="right" vertical="center"/>
    </xf>
    <xf numFmtId="1" fontId="0" fillId="0" borderId="0" xfId="0" applyNumberFormat="1" applyFont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177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/>
    </xf>
    <xf numFmtId="177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176" fontId="0" fillId="0" borderId="0" xfId="0" applyNumberForma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7" fontId="0" fillId="0" borderId="11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177" fontId="0" fillId="0" borderId="1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/>
    </xf>
    <xf numFmtId="181" fontId="0" fillId="0" borderId="0" xfId="0" applyNumberFormat="1" applyFill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2" fontId="0" fillId="0" borderId="0" xfId="0" applyNumberFormat="1" applyAlignment="1">
      <alignment vertical="center"/>
    </xf>
    <xf numFmtId="183" fontId="0" fillId="0" borderId="0" xfId="0" applyNumberFormat="1" applyBorder="1" applyAlignment="1">
      <alignment vertical="center"/>
    </xf>
    <xf numFmtId="181" fontId="10" fillId="0" borderId="0" xfId="0" applyNumberFormat="1" applyFont="1" applyFill="1" applyBorder="1" applyAlignment="1">
      <alignment horizontal="right" vertical="center"/>
    </xf>
    <xf numFmtId="181" fontId="0" fillId="0" borderId="11" xfId="0" applyNumberFormat="1" applyFill="1" applyBorder="1" applyAlignment="1">
      <alignment horizontal="center"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ill="1" applyBorder="1" applyAlignment="1">
      <alignment vertical="center"/>
    </xf>
    <xf numFmtId="181" fontId="0" fillId="0" borderId="0" xfId="0" applyNumberFormat="1" applyFill="1" applyBorder="1" applyAlignment="1">
      <alignment vertical="center"/>
    </xf>
    <xf numFmtId="181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right" vertical="center"/>
    </xf>
    <xf numFmtId="183" fontId="0" fillId="0" borderId="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/>
    </xf>
    <xf numFmtId="181" fontId="0" fillId="0" borderId="0" xfId="0" applyNumberFormat="1" applyAlignment="1">
      <alignment vertical="center"/>
    </xf>
    <xf numFmtId="1" fontId="0" fillId="0" borderId="0" xfId="0" applyNumberFormat="1" applyFill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/>
    </xf>
    <xf numFmtId="178" fontId="0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Alignment="1">
      <alignment/>
    </xf>
    <xf numFmtId="0" fontId="4" fillId="0" borderId="0" xfId="0" applyFont="1" applyAlignment="1">
      <alignment/>
    </xf>
    <xf numFmtId="177" fontId="1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4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9" fontId="0" fillId="0" borderId="11" xfId="51" applyNumberFormat="1" applyFont="1" applyBorder="1" applyAlignment="1">
      <alignment horizontal="center" vertical="center"/>
    </xf>
    <xf numFmtId="9" fontId="0" fillId="0" borderId="12" xfId="51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5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7" fontId="2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E12" sqref="E12"/>
    </sheetView>
  </sheetViews>
  <sheetFormatPr defaultColWidth="9.00390625" defaultRowHeight="14.25"/>
  <cols>
    <col min="1" max="1" width="19.00390625" style="48" customWidth="1"/>
    <col min="2" max="4" width="12.625" style="48" customWidth="1"/>
    <col min="5" max="5" width="13.375" style="48" customWidth="1"/>
    <col min="6" max="6" width="13.00390625" style="0" customWidth="1"/>
    <col min="7" max="7" width="10.50390625" style="0" bestFit="1" customWidth="1"/>
    <col min="8" max="8" width="12.75390625" style="0" bestFit="1" customWidth="1"/>
    <col min="9" max="9" width="12.625" style="0" bestFit="1" customWidth="1"/>
  </cols>
  <sheetData>
    <row r="1" spans="1:5" ht="22.5" customHeight="1">
      <c r="A1" s="111" t="s">
        <v>0</v>
      </c>
      <c r="B1" s="112"/>
      <c r="C1" s="112"/>
      <c r="D1" s="112"/>
      <c r="E1" s="112"/>
    </row>
    <row r="2" spans="1:5" ht="20.25" customHeight="1">
      <c r="A2" s="66"/>
      <c r="B2" s="84"/>
      <c r="C2" s="85"/>
      <c r="D2" s="113" t="s">
        <v>1</v>
      </c>
      <c r="E2" s="113"/>
    </row>
    <row r="3" spans="1:6" s="62" customFormat="1" ht="18.75" customHeight="1">
      <c r="A3" s="115"/>
      <c r="B3" s="114" t="s">
        <v>2</v>
      </c>
      <c r="C3" s="115"/>
      <c r="D3" s="73" t="s">
        <v>3</v>
      </c>
      <c r="E3" s="118" t="s">
        <v>4</v>
      </c>
      <c r="F3" s="64"/>
    </row>
    <row r="4" spans="1:5" s="62" customFormat="1" ht="18.75" customHeight="1">
      <c r="A4" s="115"/>
      <c r="B4" s="116" t="s">
        <v>5</v>
      </c>
      <c r="C4" s="116" t="s">
        <v>6</v>
      </c>
      <c r="D4" s="116" t="s">
        <v>6</v>
      </c>
      <c r="E4" s="119"/>
    </row>
    <row r="5" spans="1:12" s="62" customFormat="1" ht="15" customHeight="1">
      <c r="A5" s="115"/>
      <c r="B5" s="117"/>
      <c r="C5" s="117"/>
      <c r="D5" s="117"/>
      <c r="E5" s="120"/>
      <c r="G5" s="65"/>
      <c r="H5" s="65"/>
      <c r="I5" s="65"/>
      <c r="J5" s="65"/>
      <c r="K5" s="65"/>
      <c r="L5" s="65"/>
    </row>
    <row r="6" spans="1:12" s="62" customFormat="1" ht="18.75" customHeight="1">
      <c r="A6" s="49" t="s">
        <v>7</v>
      </c>
      <c r="B6" s="57">
        <v>2043332.858</v>
      </c>
      <c r="C6" s="57">
        <v>2076925.465989469</v>
      </c>
      <c r="D6" s="57">
        <v>1865527</v>
      </c>
      <c r="E6" s="54">
        <f>(B6/D6-1)*100</f>
        <v>9.531132918472895</v>
      </c>
      <c r="F6" s="86"/>
      <c r="G6" s="87"/>
      <c r="H6" s="65"/>
      <c r="I6" s="65"/>
      <c r="J6" s="65"/>
      <c r="K6" s="65"/>
      <c r="L6" s="65"/>
    </row>
    <row r="7" spans="1:12" s="62" customFormat="1" ht="18.75" customHeight="1">
      <c r="A7" s="28" t="s">
        <v>8</v>
      </c>
      <c r="B7" s="57">
        <v>1688549.8941969704</v>
      </c>
      <c r="C7" s="57">
        <v>1716309.8327915752</v>
      </c>
      <c r="D7" s="57">
        <v>1538951.3</v>
      </c>
      <c r="E7" s="54">
        <f aca="true" t="shared" si="0" ref="E7:E18">(B7/D7-1)*100</f>
        <v>9.720814050254244</v>
      </c>
      <c r="F7" s="86"/>
      <c r="G7" s="87"/>
      <c r="H7" s="88"/>
      <c r="I7" s="107"/>
      <c r="J7" s="107"/>
      <c r="K7" s="65"/>
      <c r="L7" s="65"/>
    </row>
    <row r="8" spans="1:12" s="62" customFormat="1" ht="18.75" customHeight="1">
      <c r="A8" s="28" t="s">
        <v>9</v>
      </c>
      <c r="B8" s="57">
        <v>354782.96380302956</v>
      </c>
      <c r="C8" s="57">
        <v>360615.63319789385</v>
      </c>
      <c r="D8" s="57">
        <v>326575.69999999995</v>
      </c>
      <c r="E8" s="54">
        <f t="shared" si="0"/>
        <v>8.63728189299744</v>
      </c>
      <c r="F8" s="86"/>
      <c r="G8" s="87"/>
      <c r="H8" s="65"/>
      <c r="I8" s="65"/>
      <c r="J8" s="65"/>
      <c r="K8" s="65"/>
      <c r="L8" s="65"/>
    </row>
    <row r="9" spans="1:12" s="63" customFormat="1" ht="18.75" customHeight="1">
      <c r="A9" s="51" t="s">
        <v>10</v>
      </c>
      <c r="B9" s="57">
        <v>1834140.882</v>
      </c>
      <c r="C9" s="89">
        <v>1938700.8</v>
      </c>
      <c r="D9" s="89">
        <v>1668918</v>
      </c>
      <c r="E9" s="54">
        <f t="shared" si="0"/>
        <v>9.899999999999999</v>
      </c>
      <c r="F9" s="90"/>
      <c r="G9" s="91"/>
      <c r="H9" s="92"/>
      <c r="I9" s="92"/>
      <c r="J9" s="108"/>
      <c r="K9" s="109"/>
      <c r="L9" s="69"/>
    </row>
    <row r="10" spans="1:12" s="62" customFormat="1" ht="18.75" customHeight="1">
      <c r="A10" s="28" t="s">
        <v>8</v>
      </c>
      <c r="B10" s="57">
        <v>1540555.4715</v>
      </c>
      <c r="C10" s="57">
        <v>1605730.1</v>
      </c>
      <c r="D10" s="57">
        <v>1381664.1</v>
      </c>
      <c r="E10" s="54">
        <f t="shared" si="0"/>
        <v>11.5</v>
      </c>
      <c r="F10" s="86"/>
      <c r="G10" s="87"/>
      <c r="H10" s="93"/>
      <c r="I10" s="94"/>
      <c r="J10" s="94"/>
      <c r="K10" s="110"/>
      <c r="L10" s="65"/>
    </row>
    <row r="11" spans="1:12" s="62" customFormat="1" ht="18.75" customHeight="1">
      <c r="A11" s="28" t="s">
        <v>9</v>
      </c>
      <c r="B11" s="57">
        <v>293585.4105</v>
      </c>
      <c r="C11" s="57">
        <v>332970.7</v>
      </c>
      <c r="D11" s="57">
        <v>287253.9</v>
      </c>
      <c r="E11" s="54">
        <v>4.1</v>
      </c>
      <c r="F11" s="86"/>
      <c r="G11" s="87"/>
      <c r="H11" s="93"/>
      <c r="I11" s="94"/>
      <c r="J11" s="94"/>
      <c r="K11" s="110"/>
      <c r="L11" s="65"/>
    </row>
    <row r="12" spans="1:12" s="62" customFormat="1" ht="18.75" customHeight="1">
      <c r="A12" s="28" t="s">
        <v>11</v>
      </c>
      <c r="B12" s="57"/>
      <c r="C12" s="57"/>
      <c r="D12" s="57"/>
      <c r="E12" s="54"/>
      <c r="F12" s="86"/>
      <c r="G12" s="87"/>
      <c r="H12" s="94"/>
      <c r="I12" s="94"/>
      <c r="J12" s="94"/>
      <c r="K12" s="110"/>
      <c r="L12" s="65"/>
    </row>
    <row r="13" spans="1:12" s="62" customFormat="1" ht="18.75" customHeight="1">
      <c r="A13" s="28" t="s">
        <v>12</v>
      </c>
      <c r="B13" s="57"/>
      <c r="C13" s="58"/>
      <c r="D13" s="58"/>
      <c r="E13" s="54"/>
      <c r="F13" s="86"/>
      <c r="G13" s="87"/>
      <c r="H13" s="65"/>
      <c r="I13" s="93"/>
      <c r="J13" s="65"/>
      <c r="K13" s="65"/>
      <c r="L13" s="65"/>
    </row>
    <row r="14" spans="1:12" s="62" customFormat="1" ht="18.75" customHeight="1">
      <c r="A14" s="28" t="s">
        <v>13</v>
      </c>
      <c r="B14" s="57">
        <v>240386.43080000003</v>
      </c>
      <c r="C14" s="57">
        <v>247576.3</v>
      </c>
      <c r="D14" s="57">
        <v>221758.7</v>
      </c>
      <c r="E14" s="54">
        <f t="shared" si="0"/>
        <v>8.400000000000007</v>
      </c>
      <c r="F14" s="86"/>
      <c r="G14" s="87"/>
      <c r="H14" s="65"/>
      <c r="I14" s="65"/>
      <c r="J14" s="65"/>
      <c r="K14" s="65"/>
      <c r="L14" s="65"/>
    </row>
    <row r="15" spans="1:9" s="62" customFormat="1" ht="18.75" customHeight="1">
      <c r="A15" s="28" t="s">
        <v>14</v>
      </c>
      <c r="B15" s="57">
        <v>1593754.4512</v>
      </c>
      <c r="C15" s="57">
        <v>1691124.5</v>
      </c>
      <c r="D15" s="57">
        <v>1447159.3</v>
      </c>
      <c r="E15" s="54">
        <f t="shared" si="0"/>
        <v>10.129855863138214</v>
      </c>
      <c r="F15" s="86"/>
      <c r="G15" s="95"/>
      <c r="I15" s="100"/>
    </row>
    <row r="16" spans="1:8" s="62" customFormat="1" ht="18.75" customHeight="1">
      <c r="A16" s="17" t="s">
        <v>15</v>
      </c>
      <c r="B16" s="57">
        <v>209191.97600000002</v>
      </c>
      <c r="C16" s="96">
        <v>138224.665989469</v>
      </c>
      <c r="D16" s="96">
        <v>196609</v>
      </c>
      <c r="E16" s="54">
        <f t="shared" si="0"/>
        <v>6.400000000000006</v>
      </c>
      <c r="F16" s="97"/>
      <c r="G16" s="87"/>
      <c r="H16" s="93"/>
    </row>
    <row r="17" spans="1:7" s="62" customFormat="1" ht="18.75" customHeight="1">
      <c r="A17" s="28" t="s">
        <v>16</v>
      </c>
      <c r="B17" s="26">
        <v>37654.555680001205</v>
      </c>
      <c r="C17" s="98">
        <v>24880.60126775001</v>
      </c>
      <c r="D17" s="58">
        <v>35389.62000000113</v>
      </c>
      <c r="E17" s="54">
        <f t="shared" si="0"/>
        <v>6.400000000000006</v>
      </c>
      <c r="F17" s="97"/>
      <c r="G17" s="87"/>
    </row>
    <row r="18" spans="1:8" s="62" customFormat="1" ht="18.75" customHeight="1">
      <c r="A18" s="17" t="s">
        <v>17</v>
      </c>
      <c r="B18" s="26">
        <v>171537.4203199988</v>
      </c>
      <c r="C18" s="58">
        <v>113344.064721719</v>
      </c>
      <c r="D18" s="99">
        <v>161219.37999999887</v>
      </c>
      <c r="E18" s="54">
        <f t="shared" si="0"/>
        <v>6.400000000000006</v>
      </c>
      <c r="F18" s="97"/>
      <c r="G18" s="87"/>
      <c r="H18" s="100"/>
    </row>
    <row r="19" spans="1:8" s="62" customFormat="1" ht="18.75" customHeight="1">
      <c r="A19" s="40" t="s">
        <v>18</v>
      </c>
      <c r="B19" s="101"/>
      <c r="C19" s="102"/>
      <c r="D19" s="101"/>
      <c r="E19" s="103"/>
      <c r="F19" s="97"/>
      <c r="G19" s="35"/>
      <c r="H19" s="100"/>
    </row>
    <row r="20" spans="3:8" ht="24" customHeight="1">
      <c r="C20" s="104">
        <v>35</v>
      </c>
      <c r="G20" s="93"/>
      <c r="H20" s="62"/>
    </row>
    <row r="21" spans="1:7" ht="15" customHeight="1">
      <c r="A21" s="8"/>
      <c r="B21" s="8"/>
      <c r="C21" s="105"/>
      <c r="G21" s="42"/>
    </row>
    <row r="22" spans="1:5" ht="15" customHeight="1">
      <c r="A22" s="8"/>
      <c r="B22" s="8"/>
      <c r="E22" s="105"/>
    </row>
    <row r="23" ht="15.75">
      <c r="E23" s="106" t="s">
        <v>19</v>
      </c>
    </row>
  </sheetData>
  <sheetProtection/>
  <mergeCells count="8">
    <mergeCell ref="A1:E1"/>
    <mergeCell ref="D2:E2"/>
    <mergeCell ref="B3:C3"/>
    <mergeCell ref="A3:A5"/>
    <mergeCell ref="B4:B5"/>
    <mergeCell ref="C4:C5"/>
    <mergeCell ref="D4:D5"/>
    <mergeCell ref="E3:E5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3" sqref="J33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D19" sqref="D19"/>
    </sheetView>
  </sheetViews>
  <sheetFormatPr defaultColWidth="9.00390625" defaultRowHeight="14.25"/>
  <cols>
    <col min="1" max="1" width="28.875" style="0" customWidth="1"/>
    <col min="2" max="4" width="12.625" style="0" customWidth="1"/>
    <col min="5" max="5" width="13.375" style="0" customWidth="1"/>
    <col min="7" max="8" width="11.625" style="0" bestFit="1" customWidth="1"/>
    <col min="9" max="9" width="11.75390625" style="0" bestFit="1" customWidth="1"/>
  </cols>
  <sheetData>
    <row r="1" spans="1:5" ht="50.25" customHeight="1">
      <c r="A1" s="111" t="s">
        <v>20</v>
      </c>
      <c r="B1" s="112"/>
      <c r="C1" s="112"/>
      <c r="D1" s="112"/>
      <c r="E1" s="112"/>
    </row>
    <row r="2" spans="1:9" ht="20.25" customHeight="1">
      <c r="A2" s="48"/>
      <c r="B2" s="48"/>
      <c r="C2" s="48"/>
      <c r="D2" s="113" t="s">
        <v>1</v>
      </c>
      <c r="E2" s="113"/>
      <c r="F2" s="121"/>
      <c r="G2" s="121"/>
      <c r="H2" s="121"/>
      <c r="I2" s="121"/>
    </row>
    <row r="3" spans="1:6" ht="24.75" customHeight="1">
      <c r="A3" s="115"/>
      <c r="B3" s="114" t="s">
        <v>2</v>
      </c>
      <c r="C3" s="115"/>
      <c r="D3" s="73" t="s">
        <v>3</v>
      </c>
      <c r="E3" s="124" t="s">
        <v>4</v>
      </c>
      <c r="F3" s="8"/>
    </row>
    <row r="4" spans="1:5" ht="24.75" customHeight="1">
      <c r="A4" s="115"/>
      <c r="B4" s="122" t="s">
        <v>5</v>
      </c>
      <c r="C4" s="116" t="s">
        <v>21</v>
      </c>
      <c r="D4" s="123" t="s">
        <v>22</v>
      </c>
      <c r="E4" s="125"/>
    </row>
    <row r="5" spans="1:5" ht="24.75" customHeight="1">
      <c r="A5" s="115"/>
      <c r="B5" s="117"/>
      <c r="C5" s="117"/>
      <c r="D5" s="123" t="s">
        <v>23</v>
      </c>
      <c r="E5" s="126"/>
    </row>
    <row r="6" spans="1:9" s="23" customFormat="1" ht="24.75" customHeight="1">
      <c r="A6" s="74" t="s">
        <v>24</v>
      </c>
      <c r="B6" s="58">
        <v>424209.825252</v>
      </c>
      <c r="C6" s="75">
        <v>387770</v>
      </c>
      <c r="D6" s="75">
        <v>390616.782</v>
      </c>
      <c r="E6" s="76">
        <f>(B6/D6-1)*100</f>
        <v>8.600000000000009</v>
      </c>
      <c r="F6" s="77"/>
      <c r="H6" s="78"/>
      <c r="I6" s="78"/>
    </row>
    <row r="7" spans="1:9" ht="24.75" customHeight="1">
      <c r="A7" s="13" t="s">
        <v>25</v>
      </c>
      <c r="B7" s="58"/>
      <c r="C7" s="57"/>
      <c r="D7" s="57"/>
      <c r="E7" s="76"/>
      <c r="F7" s="42"/>
      <c r="G7" s="23"/>
      <c r="H7" s="35"/>
      <c r="I7" s="4"/>
    </row>
    <row r="8" spans="1:9" ht="24.75" customHeight="1">
      <c r="A8" s="13" t="s">
        <v>26</v>
      </c>
      <c r="B8" s="58"/>
      <c r="C8" s="58"/>
      <c r="D8" s="58"/>
      <c r="E8" s="76"/>
      <c r="G8" s="23"/>
      <c r="H8" s="55"/>
      <c r="I8" s="24"/>
    </row>
    <row r="9" spans="1:9" ht="24.75" customHeight="1">
      <c r="A9" s="13" t="s">
        <v>27</v>
      </c>
      <c r="B9" s="58">
        <v>58253.55952161914</v>
      </c>
      <c r="C9" s="58">
        <v>55771.96223252865</v>
      </c>
      <c r="D9" s="58">
        <v>54800.00000000001</v>
      </c>
      <c r="E9" s="76">
        <f>(B9/D9-1)*100</f>
        <v>6.302115915363382</v>
      </c>
      <c r="G9" s="23"/>
      <c r="H9" s="24"/>
      <c r="I9" s="83"/>
    </row>
    <row r="10" spans="1:9" ht="24.75" customHeight="1">
      <c r="A10" s="79" t="s">
        <v>28</v>
      </c>
      <c r="B10" s="58">
        <v>365956.2657303809</v>
      </c>
      <c r="C10" s="58">
        <v>331998.03776747134</v>
      </c>
      <c r="D10" s="58">
        <v>335816.782</v>
      </c>
      <c r="E10" s="76">
        <f>(B10/D10-1)*100</f>
        <v>8.974978424509139</v>
      </c>
      <c r="F10" s="42"/>
      <c r="G10" s="23"/>
      <c r="H10" s="78"/>
      <c r="I10" s="83"/>
    </row>
    <row r="11" spans="1:9" ht="20.25" customHeight="1">
      <c r="A11" s="40" t="s">
        <v>29</v>
      </c>
      <c r="B11" s="38"/>
      <c r="C11" s="38"/>
      <c r="D11" s="38"/>
      <c r="E11" s="39"/>
      <c r="H11" s="23"/>
      <c r="I11" s="23"/>
    </row>
    <row r="12" ht="16.5" customHeight="1">
      <c r="C12" s="25">
        <v>36</v>
      </c>
    </row>
    <row r="13" spans="2:5" ht="14.25">
      <c r="B13" s="4"/>
      <c r="C13" s="4"/>
      <c r="D13" s="4"/>
      <c r="E13" s="4"/>
    </row>
    <row r="14" spans="2:5" ht="14.25">
      <c r="B14" s="80"/>
      <c r="C14" s="80"/>
      <c r="D14" s="80"/>
      <c r="E14" s="4"/>
    </row>
    <row r="15" spans="2:5" ht="14.25">
      <c r="B15" s="24"/>
      <c r="C15" s="24"/>
      <c r="D15" s="24"/>
      <c r="E15" s="4"/>
    </row>
    <row r="16" spans="2:5" ht="14.25">
      <c r="B16" s="81"/>
      <c r="C16" s="81"/>
      <c r="D16" s="81"/>
      <c r="E16" s="4"/>
    </row>
    <row r="17" spans="2:4" ht="14.25">
      <c r="B17" s="23"/>
      <c r="C17" s="23"/>
      <c r="D17" s="23"/>
    </row>
    <row r="18" spans="2:4" ht="14.25">
      <c r="B18" s="82"/>
      <c r="C18" s="82"/>
      <c r="D18" s="82"/>
    </row>
    <row r="19" spans="2:4" ht="14.25">
      <c r="B19" s="23"/>
      <c r="C19" s="23"/>
      <c r="D19" s="23"/>
    </row>
    <row r="20" spans="2:4" ht="14.25">
      <c r="B20" s="82"/>
      <c r="C20" s="82"/>
      <c r="D20" s="82"/>
    </row>
    <row r="21" spans="2:4" ht="14.25">
      <c r="B21" s="23"/>
      <c r="C21" s="23"/>
      <c r="D21" s="23"/>
    </row>
    <row r="22" spans="2:4" ht="14.25">
      <c r="B22" s="23"/>
      <c r="C22" s="23"/>
      <c r="D22" s="23"/>
    </row>
  </sheetData>
  <sheetProtection/>
  <mergeCells count="9">
    <mergeCell ref="A1:E1"/>
    <mergeCell ref="D2:E2"/>
    <mergeCell ref="F2:I2"/>
    <mergeCell ref="B3:C3"/>
    <mergeCell ref="A3:A5"/>
    <mergeCell ref="B4:B5"/>
    <mergeCell ref="C4:C5"/>
    <mergeCell ref="D4:D5"/>
    <mergeCell ref="E3:E5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19" sqref="E19"/>
    </sheetView>
  </sheetViews>
  <sheetFormatPr defaultColWidth="9.00390625" defaultRowHeight="14.25"/>
  <cols>
    <col min="1" max="1" width="21.625" style="48" customWidth="1"/>
    <col min="2" max="2" width="7.75390625" style="48" customWidth="1"/>
    <col min="3" max="6" width="11.625" style="48" customWidth="1"/>
    <col min="7" max="7" width="9.625" style="0" customWidth="1"/>
  </cols>
  <sheetData>
    <row r="1" spans="1:6" s="62" customFormat="1" ht="39" customHeight="1">
      <c r="A1" s="127" t="s">
        <v>30</v>
      </c>
      <c r="B1" s="127"/>
      <c r="C1" s="127"/>
      <c r="D1" s="127"/>
      <c r="E1" s="127"/>
      <c r="F1" s="127"/>
    </row>
    <row r="2" spans="1:7" s="62" customFormat="1" ht="18.75" customHeight="1">
      <c r="A2" s="115"/>
      <c r="B2" s="116" t="s">
        <v>31</v>
      </c>
      <c r="C2" s="131" t="s">
        <v>2</v>
      </c>
      <c r="D2" s="131" t="s">
        <v>32</v>
      </c>
      <c r="E2" s="128" t="s">
        <v>33</v>
      </c>
      <c r="F2" s="129"/>
      <c r="G2" s="64"/>
    </row>
    <row r="3" spans="1:6" s="62" customFormat="1" ht="18.75" customHeight="1">
      <c r="A3" s="115"/>
      <c r="B3" s="117"/>
      <c r="C3" s="132"/>
      <c r="D3" s="132"/>
      <c r="E3" s="7" t="s">
        <v>34</v>
      </c>
      <c r="F3" s="10" t="s">
        <v>35</v>
      </c>
    </row>
    <row r="4" spans="1:7" s="62" customFormat="1" ht="18.75" customHeight="1">
      <c r="A4" s="17" t="s">
        <v>36</v>
      </c>
      <c r="B4" s="7" t="s">
        <v>37</v>
      </c>
      <c r="C4" s="32">
        <v>55</v>
      </c>
      <c r="D4" s="32">
        <v>51</v>
      </c>
      <c r="E4" s="53">
        <f>C4-D4</f>
        <v>4</v>
      </c>
      <c r="F4" s="54">
        <f>E4/D4*100</f>
        <v>7.8431372549019605</v>
      </c>
      <c r="G4" s="65"/>
    </row>
    <row r="5" spans="1:7" s="62" customFormat="1" ht="18.75" customHeight="1">
      <c r="A5" s="17" t="s">
        <v>38</v>
      </c>
      <c r="B5" s="7" t="s">
        <v>37</v>
      </c>
      <c r="C5" s="32">
        <v>43</v>
      </c>
      <c r="D5" s="32">
        <v>38</v>
      </c>
      <c r="E5" s="53">
        <f aca="true" t="shared" si="0" ref="E5:E13">C5-D5</f>
        <v>5</v>
      </c>
      <c r="F5" s="54">
        <f aca="true" t="shared" si="1" ref="F5:F13">E5/D5*100</f>
        <v>13.157894736842104</v>
      </c>
      <c r="G5" s="65"/>
    </row>
    <row r="6" spans="1:7" s="48" customFormat="1" ht="18.75" customHeight="1">
      <c r="A6" s="17" t="s">
        <v>39</v>
      </c>
      <c r="B6" s="7" t="s">
        <v>40</v>
      </c>
      <c r="C6" s="32">
        <v>9596</v>
      </c>
      <c r="D6" s="66">
        <v>9155</v>
      </c>
      <c r="E6" s="53">
        <f t="shared" si="0"/>
        <v>441</v>
      </c>
      <c r="F6" s="54">
        <f t="shared" si="1"/>
        <v>4.817039868924086</v>
      </c>
      <c r="G6" s="67"/>
    </row>
    <row r="7" spans="1:7" s="48" customFormat="1" ht="18.75" customHeight="1">
      <c r="A7" s="17" t="s">
        <v>38</v>
      </c>
      <c r="B7" s="7" t="s">
        <v>40</v>
      </c>
      <c r="C7" s="43">
        <v>5015</v>
      </c>
      <c r="D7" s="43">
        <v>4671</v>
      </c>
      <c r="E7" s="53">
        <f t="shared" si="0"/>
        <v>344</v>
      </c>
      <c r="F7" s="54">
        <f t="shared" si="1"/>
        <v>7.364590023549561</v>
      </c>
      <c r="G7" s="67"/>
    </row>
    <row r="8" spans="1:7" s="63" customFormat="1" ht="18.75" customHeight="1">
      <c r="A8" s="51" t="s">
        <v>41</v>
      </c>
      <c r="B8" s="53" t="s">
        <v>42</v>
      </c>
      <c r="C8" s="57">
        <v>1739127</v>
      </c>
      <c r="D8" s="68">
        <v>1472289</v>
      </c>
      <c r="E8" s="58">
        <f t="shared" si="0"/>
        <v>266838</v>
      </c>
      <c r="F8" s="54">
        <f t="shared" si="1"/>
        <v>18.124023204683322</v>
      </c>
      <c r="G8" s="69"/>
    </row>
    <row r="9" spans="1:7" s="63" customFormat="1" ht="18.75" customHeight="1">
      <c r="A9" s="51" t="s">
        <v>38</v>
      </c>
      <c r="B9" s="53" t="s">
        <v>42</v>
      </c>
      <c r="C9" s="57">
        <v>422598.8</v>
      </c>
      <c r="D9" s="57">
        <v>371658.2</v>
      </c>
      <c r="E9" s="58">
        <f t="shared" si="0"/>
        <v>50940.59999999998</v>
      </c>
      <c r="F9" s="54">
        <f t="shared" si="1"/>
        <v>13.706303264666293</v>
      </c>
      <c r="G9" s="69"/>
    </row>
    <row r="10" spans="1:6" ht="18.75" customHeight="1">
      <c r="A10" s="17" t="s">
        <v>43</v>
      </c>
      <c r="B10" s="7" t="s">
        <v>42</v>
      </c>
      <c r="C10" s="32">
        <v>1942141</v>
      </c>
      <c r="D10" s="41">
        <v>1836436</v>
      </c>
      <c r="E10" s="58">
        <f t="shared" si="0"/>
        <v>105705</v>
      </c>
      <c r="F10" s="54">
        <f t="shared" si="1"/>
        <v>5.755986051242734</v>
      </c>
    </row>
    <row r="11" spans="1:6" ht="18.75" customHeight="1">
      <c r="A11" s="17" t="s">
        <v>38</v>
      </c>
      <c r="B11" s="7" t="s">
        <v>42</v>
      </c>
      <c r="C11" s="32">
        <v>465984</v>
      </c>
      <c r="D11" s="32">
        <v>385921</v>
      </c>
      <c r="E11" s="53">
        <f t="shared" si="0"/>
        <v>80063</v>
      </c>
      <c r="F11" s="54">
        <f t="shared" si="1"/>
        <v>20.745955778514254</v>
      </c>
    </row>
    <row r="12" spans="1:6" ht="18.75" customHeight="1">
      <c r="A12" s="17" t="s">
        <v>44</v>
      </c>
      <c r="B12" s="7" t="s">
        <v>42</v>
      </c>
      <c r="C12" s="32">
        <v>145031</v>
      </c>
      <c r="D12" s="41">
        <v>141192</v>
      </c>
      <c r="E12" s="53">
        <f t="shared" si="0"/>
        <v>3839</v>
      </c>
      <c r="F12" s="54">
        <f t="shared" si="1"/>
        <v>2.7189925774831436</v>
      </c>
    </row>
    <row r="13" spans="1:6" ht="18.75" customHeight="1">
      <c r="A13" s="17" t="s">
        <v>45</v>
      </c>
      <c r="B13" s="7" t="s">
        <v>42</v>
      </c>
      <c r="C13" s="32">
        <v>13632</v>
      </c>
      <c r="D13" s="32">
        <v>7869</v>
      </c>
      <c r="E13" s="53">
        <f t="shared" si="0"/>
        <v>5763</v>
      </c>
      <c r="F13" s="54">
        <f t="shared" si="1"/>
        <v>73.23675181090354</v>
      </c>
    </row>
    <row r="14" spans="1:6" ht="18" customHeight="1">
      <c r="A14" s="130" t="s">
        <v>46</v>
      </c>
      <c r="B14" s="130"/>
      <c r="C14" s="40"/>
      <c r="D14" s="40"/>
      <c r="E14" s="40"/>
      <c r="F14" s="40"/>
    </row>
    <row r="15" spans="1:6" ht="14.25">
      <c r="A15" s="70"/>
      <c r="B15" s="71"/>
      <c r="C15" s="20"/>
      <c r="D15" s="72">
        <v>37</v>
      </c>
      <c r="E15" s="20"/>
      <c r="F15" s="20"/>
    </row>
    <row r="23" spans="4:7" ht="14.25">
      <c r="D23" s="40"/>
      <c r="E23" s="38"/>
      <c r="F23" s="38"/>
      <c r="G23" s="38"/>
    </row>
  </sheetData>
  <sheetProtection/>
  <mergeCells count="7">
    <mergeCell ref="A1:F1"/>
    <mergeCell ref="E2:F2"/>
    <mergeCell ref="A14:B14"/>
    <mergeCell ref="A2:A3"/>
    <mergeCell ref="B2:B3"/>
    <mergeCell ref="C2:C3"/>
    <mergeCell ref="D2:D3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E21" sqref="E21"/>
    </sheetView>
  </sheetViews>
  <sheetFormatPr defaultColWidth="9.00390625" defaultRowHeight="14.25"/>
  <cols>
    <col min="1" max="1" width="27.875" style="48" customWidth="1"/>
    <col min="2" max="5" width="11.625" style="0" customWidth="1"/>
    <col min="6" max="6" width="9.125" style="0" customWidth="1"/>
    <col min="8" max="8" width="6.25390625" style="0" customWidth="1"/>
  </cols>
  <sheetData>
    <row r="1" spans="1:5" ht="33.75" customHeight="1">
      <c r="A1" s="133" t="s">
        <v>47</v>
      </c>
      <c r="B1" s="133"/>
      <c r="C1" s="133"/>
      <c r="D1" s="133"/>
      <c r="E1" s="133"/>
    </row>
    <row r="2" spans="4:5" ht="20.25" customHeight="1">
      <c r="D2" s="134" t="s">
        <v>48</v>
      </c>
      <c r="E2" s="134"/>
    </row>
    <row r="3" spans="1:6" s="1" customFormat="1" ht="18.75" customHeight="1">
      <c r="A3" s="136"/>
      <c r="B3" s="132" t="s">
        <v>49</v>
      </c>
      <c r="C3" s="132" t="s">
        <v>50</v>
      </c>
      <c r="D3" s="128" t="s">
        <v>51</v>
      </c>
      <c r="E3" s="129"/>
      <c r="F3" s="8"/>
    </row>
    <row r="4" spans="1:5" s="1" customFormat="1" ht="18.75" customHeight="1">
      <c r="A4" s="137"/>
      <c r="B4" s="132"/>
      <c r="C4" s="132"/>
      <c r="D4" s="7" t="s">
        <v>34</v>
      </c>
      <c r="E4" s="10" t="s">
        <v>35</v>
      </c>
    </row>
    <row r="5" spans="1:5" s="1" customFormat="1" ht="18.75" customHeight="1">
      <c r="A5" s="17" t="s">
        <v>52</v>
      </c>
      <c r="B5" s="32">
        <v>63</v>
      </c>
      <c r="C5" s="32">
        <v>60</v>
      </c>
      <c r="D5" s="7">
        <f>B5-C5</f>
        <v>3</v>
      </c>
      <c r="E5" s="27">
        <f>D5/C5*100</f>
        <v>5</v>
      </c>
    </row>
    <row r="6" spans="1:5" s="1" customFormat="1" ht="18.75" customHeight="1">
      <c r="A6" s="17" t="s">
        <v>53</v>
      </c>
      <c r="B6" s="32"/>
      <c r="C6" s="32"/>
      <c r="D6" s="7"/>
      <c r="E6" s="27"/>
    </row>
    <row r="7" spans="1:5" s="1" customFormat="1" ht="18.75" customHeight="1">
      <c r="A7" s="17" t="s">
        <v>54</v>
      </c>
      <c r="B7" s="32"/>
      <c r="C7" s="32"/>
      <c r="D7" s="7"/>
      <c r="E7" s="27"/>
    </row>
    <row r="8" spans="1:5" s="1" customFormat="1" ht="18.75" customHeight="1">
      <c r="A8" s="17" t="s">
        <v>55</v>
      </c>
      <c r="B8" s="43">
        <v>10</v>
      </c>
      <c r="C8" s="43">
        <v>10</v>
      </c>
      <c r="D8" s="7">
        <f>B8-C8</f>
        <v>0</v>
      </c>
      <c r="E8" s="27">
        <f>D8/C8*100</f>
        <v>0</v>
      </c>
    </row>
    <row r="9" spans="1:5" s="1" customFormat="1" ht="18.75" customHeight="1">
      <c r="A9" s="17" t="s">
        <v>56</v>
      </c>
      <c r="B9" s="32">
        <v>53</v>
      </c>
      <c r="C9" s="32">
        <v>50</v>
      </c>
      <c r="D9" s="7">
        <f>B9-C9</f>
        <v>3</v>
      </c>
      <c r="E9" s="27">
        <f>D9/C9*100</f>
        <v>6</v>
      </c>
    </row>
    <row r="10" spans="1:5" s="1" customFormat="1" ht="18.75" customHeight="1">
      <c r="A10" s="17"/>
      <c r="B10" s="32"/>
      <c r="C10" s="32"/>
      <c r="D10" s="7"/>
      <c r="E10" s="27"/>
    </row>
    <row r="11" spans="1:5" s="1" customFormat="1" ht="11.25" customHeight="1">
      <c r="A11" s="17"/>
      <c r="B11" s="32"/>
      <c r="C11" s="32"/>
      <c r="D11" s="7"/>
      <c r="E11" s="27"/>
    </row>
    <row r="12" spans="1:5" s="1" customFormat="1" ht="18.75" customHeight="1">
      <c r="A12" s="17" t="s">
        <v>57</v>
      </c>
      <c r="B12" s="26">
        <v>12107</v>
      </c>
      <c r="C12" s="26">
        <v>11800</v>
      </c>
      <c r="D12" s="7">
        <f>B12-C12</f>
        <v>307</v>
      </c>
      <c r="E12" s="27">
        <f>D12/C12*100</f>
        <v>2.601694915254237</v>
      </c>
    </row>
    <row r="13" spans="1:7" s="1" customFormat="1" ht="18.75" customHeight="1">
      <c r="A13" s="17" t="s">
        <v>58</v>
      </c>
      <c r="B13" s="32"/>
      <c r="C13" s="32"/>
      <c r="D13" s="7"/>
      <c r="E13" s="27"/>
      <c r="G13" s="60"/>
    </row>
    <row r="14" spans="1:5" s="1" customFormat="1" ht="18.75" customHeight="1">
      <c r="A14" s="17" t="s">
        <v>59</v>
      </c>
      <c r="B14" s="32"/>
      <c r="C14" s="32"/>
      <c r="D14" s="7"/>
      <c r="E14" s="27"/>
    </row>
    <row r="15" spans="1:5" s="1" customFormat="1" ht="18.75" customHeight="1">
      <c r="A15" s="17" t="s">
        <v>60</v>
      </c>
      <c r="B15" s="32">
        <v>2455</v>
      </c>
      <c r="C15" s="32">
        <v>2515</v>
      </c>
      <c r="D15" s="7">
        <f>B15-C15</f>
        <v>-60</v>
      </c>
      <c r="E15" s="27">
        <f>D15/C15*100</f>
        <v>-2.3856858846918487</v>
      </c>
    </row>
    <row r="16" spans="1:5" s="1" customFormat="1" ht="18.75" customHeight="1">
      <c r="A16" s="17" t="s">
        <v>61</v>
      </c>
      <c r="B16" s="32">
        <v>9652</v>
      </c>
      <c r="C16" s="32">
        <v>9285</v>
      </c>
      <c r="D16" s="7">
        <f>B16-C16</f>
        <v>367</v>
      </c>
      <c r="E16" s="27">
        <f>D16/C16*100</f>
        <v>3.9526117393645666</v>
      </c>
    </row>
    <row r="17" spans="1:5" s="1" customFormat="1" ht="18.75" customHeight="1">
      <c r="A17" s="17"/>
      <c r="B17" s="7"/>
      <c r="C17" s="7"/>
      <c r="D17" s="7"/>
      <c r="E17" s="27"/>
    </row>
    <row r="18" spans="1:6" ht="19.5" customHeight="1">
      <c r="A18" s="135" t="s">
        <v>46</v>
      </c>
      <c r="B18" s="135"/>
      <c r="C18" s="38"/>
      <c r="D18" s="38"/>
      <c r="E18" s="39"/>
      <c r="F18" s="40"/>
    </row>
    <row r="19" spans="1:3" ht="14.25">
      <c r="A19" s="61"/>
      <c r="C19" s="25">
        <v>38</v>
      </c>
    </row>
    <row r="20" ht="14.25">
      <c r="C20" s="41"/>
    </row>
  </sheetData>
  <sheetProtection/>
  <mergeCells count="7">
    <mergeCell ref="A1:E1"/>
    <mergeCell ref="D2:E2"/>
    <mergeCell ref="D3:E3"/>
    <mergeCell ref="A18:B18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14" sqref="G14"/>
    </sheetView>
  </sheetViews>
  <sheetFormatPr defaultColWidth="9.00390625" defaultRowHeight="14.25"/>
  <cols>
    <col min="1" max="1" width="29.75390625" style="0" customWidth="1"/>
    <col min="2" max="5" width="11.625" style="0" customWidth="1"/>
    <col min="6" max="6" width="14.375" style="0" customWidth="1"/>
    <col min="7" max="7" width="16.50390625" style="0" customWidth="1"/>
  </cols>
  <sheetData>
    <row r="1" spans="1:6" ht="33.75" customHeight="1">
      <c r="A1" s="133" t="s">
        <v>62</v>
      </c>
      <c r="B1" s="133"/>
      <c r="C1" s="133"/>
      <c r="D1" s="133"/>
      <c r="E1" s="133"/>
      <c r="F1" s="8"/>
    </row>
    <row r="2" spans="4:5" s="48" customFormat="1" ht="20.25" customHeight="1">
      <c r="D2" s="134" t="s">
        <v>63</v>
      </c>
      <c r="E2" s="134"/>
    </row>
    <row r="3" spans="1:5" s="1" customFormat="1" ht="18.75" customHeight="1">
      <c r="A3" s="140"/>
      <c r="B3" s="132" t="s">
        <v>64</v>
      </c>
      <c r="C3" s="132" t="s">
        <v>50</v>
      </c>
      <c r="D3" s="128" t="s">
        <v>51</v>
      </c>
      <c r="E3" s="129"/>
    </row>
    <row r="4" spans="1:6" s="1" customFormat="1" ht="18.75" customHeight="1">
      <c r="A4" s="140"/>
      <c r="B4" s="132"/>
      <c r="C4" s="132"/>
      <c r="D4" s="7" t="s">
        <v>34</v>
      </c>
      <c r="E4" s="10" t="s">
        <v>35</v>
      </c>
      <c r="F4" s="9"/>
    </row>
    <row r="5" spans="1:9" s="1" customFormat="1" ht="18.75" customHeight="1">
      <c r="A5" s="17" t="s">
        <v>65</v>
      </c>
      <c r="B5" s="26">
        <v>1804455</v>
      </c>
      <c r="C5" s="26">
        <v>1680963</v>
      </c>
      <c r="D5" s="7">
        <f>B5-C5</f>
        <v>123492</v>
      </c>
      <c r="E5" s="27">
        <f>D5/C5*100</f>
        <v>7.3465031651499775</v>
      </c>
      <c r="F5" s="34"/>
      <c r="I5" s="48"/>
    </row>
    <row r="6" spans="1:9" s="1" customFormat="1" ht="18.75" customHeight="1">
      <c r="A6" s="49" t="s">
        <v>66</v>
      </c>
      <c r="B6" s="43"/>
      <c r="C6" s="43"/>
      <c r="D6" s="7"/>
      <c r="E6" s="27"/>
      <c r="F6" s="34"/>
      <c r="I6" s="48"/>
    </row>
    <row r="7" spans="1:6" s="1" customFormat="1" ht="18.75" customHeight="1">
      <c r="A7" s="49" t="s">
        <v>67</v>
      </c>
      <c r="B7" s="32"/>
      <c r="C7" s="32"/>
      <c r="D7" s="7"/>
      <c r="E7" s="27"/>
      <c r="F7" s="9"/>
    </row>
    <row r="8" spans="1:6" s="1" customFormat="1" ht="18.75" customHeight="1">
      <c r="A8" s="49" t="s">
        <v>68</v>
      </c>
      <c r="B8" s="7">
        <v>233391</v>
      </c>
      <c r="C8" s="7">
        <v>210848</v>
      </c>
      <c r="D8" s="7">
        <f>B8-C8</f>
        <v>22543</v>
      </c>
      <c r="E8" s="27">
        <f>D8/C8*100</f>
        <v>10.691588253149188</v>
      </c>
      <c r="F8" s="50"/>
    </row>
    <row r="9" spans="1:6" s="1" customFormat="1" ht="18.75" customHeight="1">
      <c r="A9" s="49" t="s">
        <v>69</v>
      </c>
      <c r="B9" s="32">
        <f>B5-B8</f>
        <v>1571064</v>
      </c>
      <c r="C9" s="32">
        <v>1470115</v>
      </c>
      <c r="D9" s="7">
        <f>B9-C9</f>
        <v>100949</v>
      </c>
      <c r="E9" s="27">
        <f>D9/C9*100</f>
        <v>6.866741717484687</v>
      </c>
      <c r="F9" s="9"/>
    </row>
    <row r="10" spans="1:6" s="1" customFormat="1" ht="18.75" customHeight="1">
      <c r="A10" s="28"/>
      <c r="B10" s="32"/>
      <c r="C10" s="32"/>
      <c r="D10" s="7"/>
      <c r="E10" s="27"/>
      <c r="F10" s="138"/>
    </row>
    <row r="11" spans="1:6" s="1" customFormat="1" ht="9" customHeight="1">
      <c r="A11" s="17"/>
      <c r="B11" s="32"/>
      <c r="C11" s="32"/>
      <c r="D11" s="32"/>
      <c r="E11" s="27"/>
      <c r="F11" s="138"/>
    </row>
    <row r="12" spans="1:7" s="11" customFormat="1" ht="18.75" customHeight="1">
      <c r="A12" s="51" t="s">
        <v>70</v>
      </c>
      <c r="B12" s="52">
        <v>1895989.25</v>
      </c>
      <c r="C12" s="52">
        <v>1587321.9</v>
      </c>
      <c r="D12" s="53">
        <f>B12-C12</f>
        <v>308667.3500000001</v>
      </c>
      <c r="E12" s="54">
        <f>D12/C12*100</f>
        <v>19.4457942021716</v>
      </c>
      <c r="F12" s="139"/>
      <c r="G12" s="23"/>
    </row>
    <row r="13" spans="1:7" s="11" customFormat="1" ht="18.75" customHeight="1">
      <c r="A13" s="56" t="s">
        <v>66</v>
      </c>
      <c r="B13" s="57"/>
      <c r="C13" s="57"/>
      <c r="D13" s="58"/>
      <c r="E13" s="54"/>
      <c r="F13" s="139"/>
      <c r="G13" s="23"/>
    </row>
    <row r="14" spans="1:7" s="11" customFormat="1" ht="18.75" customHeight="1">
      <c r="A14" s="56" t="s">
        <v>67</v>
      </c>
      <c r="B14" s="58"/>
      <c r="C14" s="58"/>
      <c r="D14" s="58"/>
      <c r="E14" s="54"/>
      <c r="F14" s="139"/>
      <c r="G14" s="23"/>
    </row>
    <row r="15" spans="1:7" s="11" customFormat="1" ht="18.75" customHeight="1">
      <c r="A15" s="56" t="s">
        <v>68</v>
      </c>
      <c r="B15" s="58">
        <v>247586.5</v>
      </c>
      <c r="C15" s="58">
        <v>205869.48</v>
      </c>
      <c r="D15" s="53">
        <f>B15-C15</f>
        <v>41717.01999999999</v>
      </c>
      <c r="E15" s="54">
        <f>D15/C15*100</f>
        <v>20.263819581222037</v>
      </c>
      <c r="F15" s="139"/>
      <c r="G15" s="23"/>
    </row>
    <row r="16" spans="1:7" s="11" customFormat="1" ht="18.75" customHeight="1">
      <c r="A16" s="56" t="s">
        <v>69</v>
      </c>
      <c r="B16" s="58">
        <v>1648402.75</v>
      </c>
      <c r="C16" s="58">
        <f>C12-C15</f>
        <v>1381452.42</v>
      </c>
      <c r="D16" s="53">
        <f>B16-C16</f>
        <v>266950.3300000001</v>
      </c>
      <c r="E16" s="54">
        <f>D16/C16*100</f>
        <v>19.323888838676044</v>
      </c>
      <c r="F16" s="23"/>
      <c r="G16" s="23"/>
    </row>
    <row r="17" spans="1:5" s="1" customFormat="1" ht="18.75" customHeight="1">
      <c r="A17" s="17"/>
      <c r="B17" s="59"/>
      <c r="C17" s="59"/>
      <c r="D17" s="59"/>
      <c r="E17" s="46"/>
    </row>
    <row r="18" spans="1:5" ht="18" customHeight="1">
      <c r="A18" s="135" t="s">
        <v>46</v>
      </c>
      <c r="B18" s="135"/>
      <c r="C18" s="38"/>
      <c r="D18" s="38"/>
      <c r="E18" s="39"/>
    </row>
    <row r="19" ht="23.25" customHeight="1">
      <c r="C19" s="25">
        <v>39</v>
      </c>
    </row>
  </sheetData>
  <sheetProtection/>
  <mergeCells count="8">
    <mergeCell ref="F10:F15"/>
    <mergeCell ref="A1:E1"/>
    <mergeCell ref="D2:E2"/>
    <mergeCell ref="D3:E3"/>
    <mergeCell ref="A18:B18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F5" sqref="F5"/>
    </sheetView>
  </sheetViews>
  <sheetFormatPr defaultColWidth="9.00390625" defaultRowHeight="14.25"/>
  <cols>
    <col min="1" max="1" width="25.125" style="0" customWidth="1"/>
    <col min="2" max="2" width="11.625" style="42" customWidth="1"/>
    <col min="3" max="5" width="11.625" style="0" customWidth="1"/>
    <col min="6" max="6" width="15.125" style="0" customWidth="1"/>
  </cols>
  <sheetData>
    <row r="1" spans="1:5" ht="33.75" customHeight="1">
      <c r="A1" s="133" t="s">
        <v>71</v>
      </c>
      <c r="B1" s="141"/>
      <c r="C1" s="133"/>
      <c r="D1" s="133"/>
      <c r="E1" s="133"/>
    </row>
    <row r="2" spans="4:6" ht="20.25" customHeight="1">
      <c r="D2" s="134" t="s">
        <v>63</v>
      </c>
      <c r="E2" s="134"/>
      <c r="F2" s="8"/>
    </row>
    <row r="3" spans="1:5" s="1" customFormat="1" ht="18.75" customHeight="1">
      <c r="A3" s="136"/>
      <c r="B3" s="132" t="s">
        <v>49</v>
      </c>
      <c r="C3" s="132" t="s">
        <v>50</v>
      </c>
      <c r="D3" s="128" t="s">
        <v>51</v>
      </c>
      <c r="E3" s="129"/>
    </row>
    <row r="4" spans="1:6" s="1" customFormat="1" ht="18.75" customHeight="1">
      <c r="A4" s="137"/>
      <c r="B4" s="132"/>
      <c r="C4" s="132"/>
      <c r="D4" s="7" t="s">
        <v>34</v>
      </c>
      <c r="E4" s="10" t="s">
        <v>35</v>
      </c>
      <c r="F4" s="9"/>
    </row>
    <row r="5" spans="1:6" s="1" customFormat="1" ht="18.75" customHeight="1">
      <c r="A5" s="17" t="s">
        <v>72</v>
      </c>
      <c r="B5" s="43">
        <v>1785675</v>
      </c>
      <c r="C5" s="43">
        <v>1775741</v>
      </c>
      <c r="D5" s="7">
        <f>B5-C5</f>
        <v>9934</v>
      </c>
      <c r="E5" s="27">
        <f>D5/C5*100</f>
        <v>0.5594284301595784</v>
      </c>
      <c r="F5" s="34"/>
    </row>
    <row r="6" spans="1:6" s="1" customFormat="1" ht="18.75" customHeight="1">
      <c r="A6" s="28" t="s">
        <v>73</v>
      </c>
      <c r="B6" s="43"/>
      <c r="C6" s="43"/>
      <c r="D6" s="7"/>
      <c r="E6" s="27"/>
      <c r="F6" s="34"/>
    </row>
    <row r="7" spans="1:6" s="1" customFormat="1" ht="18.75" customHeight="1">
      <c r="A7" s="28" t="s">
        <v>74</v>
      </c>
      <c r="B7" s="32"/>
      <c r="C7" s="32"/>
      <c r="D7" s="7"/>
      <c r="E7" s="27"/>
      <c r="F7" s="9"/>
    </row>
    <row r="8" spans="1:6" s="1" customFormat="1" ht="18.75" customHeight="1">
      <c r="A8" s="28" t="s">
        <v>75</v>
      </c>
      <c r="B8" s="32">
        <v>146260</v>
      </c>
      <c r="C8" s="32">
        <v>152203</v>
      </c>
      <c r="D8" s="7">
        <f aca="true" t="shared" si="0" ref="D8:D16">B8-C8</f>
        <v>-5943</v>
      </c>
      <c r="E8" s="27">
        <f aca="true" t="shared" si="1" ref="E8:E16">D8/C8*100</f>
        <v>-3.904653653344546</v>
      </c>
      <c r="F8" s="9"/>
    </row>
    <row r="9" spans="1:6" s="1" customFormat="1" ht="18.75" customHeight="1">
      <c r="A9" s="28" t="s">
        <v>76</v>
      </c>
      <c r="B9" s="31">
        <v>1639415</v>
      </c>
      <c r="C9" s="32">
        <v>1623538</v>
      </c>
      <c r="D9" s="7">
        <f t="shared" si="0"/>
        <v>15877</v>
      </c>
      <c r="E9" s="27">
        <f t="shared" si="1"/>
        <v>0.9779259863335505</v>
      </c>
      <c r="F9" s="9"/>
    </row>
    <row r="10" spans="1:6" s="1" customFormat="1" ht="18.75" customHeight="1">
      <c r="A10" s="28"/>
      <c r="B10" s="32"/>
      <c r="C10" s="32"/>
      <c r="D10" s="7"/>
      <c r="E10" s="27"/>
      <c r="F10" s="9"/>
    </row>
    <row r="11" spans="1:6" s="1" customFormat="1" ht="10.5" customHeight="1">
      <c r="A11" s="6"/>
      <c r="B11" s="32"/>
      <c r="C11" s="32"/>
      <c r="D11" s="7"/>
      <c r="E11" s="27"/>
      <c r="F11" s="9"/>
    </row>
    <row r="12" spans="1:6" s="1" customFormat="1" ht="18.75" customHeight="1">
      <c r="A12" s="47" t="s">
        <v>77</v>
      </c>
      <c r="B12" s="43">
        <v>3454582</v>
      </c>
      <c r="C12" s="43">
        <v>3208024</v>
      </c>
      <c r="D12" s="7">
        <f t="shared" si="0"/>
        <v>246558</v>
      </c>
      <c r="E12" s="27">
        <f t="shared" si="1"/>
        <v>7.685665693274116</v>
      </c>
      <c r="F12" s="34"/>
    </row>
    <row r="13" spans="1:6" s="1" customFormat="1" ht="18.75" customHeight="1">
      <c r="A13" s="28" t="s">
        <v>25</v>
      </c>
      <c r="B13" s="32"/>
      <c r="C13" s="32"/>
      <c r="D13" s="7"/>
      <c r="E13" s="27"/>
      <c r="F13" s="34"/>
    </row>
    <row r="14" spans="1:6" s="1" customFormat="1" ht="18.75" customHeight="1">
      <c r="A14" s="28" t="s">
        <v>26</v>
      </c>
      <c r="B14" s="32"/>
      <c r="C14" s="32"/>
      <c r="D14" s="7"/>
      <c r="E14" s="27"/>
      <c r="F14" s="9"/>
    </row>
    <row r="15" spans="1:6" s="1" customFormat="1" ht="18.75" customHeight="1">
      <c r="A15" s="28" t="s">
        <v>27</v>
      </c>
      <c r="B15" s="32">
        <v>280705</v>
      </c>
      <c r="C15" s="32">
        <v>277671</v>
      </c>
      <c r="D15" s="7">
        <f t="shared" si="0"/>
        <v>3034</v>
      </c>
      <c r="E15" s="27">
        <f t="shared" si="1"/>
        <v>1.0926600185111157</v>
      </c>
      <c r="F15" s="9"/>
    </row>
    <row r="16" spans="1:6" s="1" customFormat="1" ht="18.75" customHeight="1">
      <c r="A16" s="28" t="s">
        <v>28</v>
      </c>
      <c r="B16" s="31">
        <v>3173877</v>
      </c>
      <c r="C16" s="32">
        <v>2930353</v>
      </c>
      <c r="D16" s="7">
        <f t="shared" si="0"/>
        <v>243524</v>
      </c>
      <c r="E16" s="27">
        <f t="shared" si="1"/>
        <v>8.310398098795606</v>
      </c>
      <c r="F16" s="9"/>
    </row>
    <row r="17" spans="1:7" s="1" customFormat="1" ht="18.75" customHeight="1">
      <c r="A17" s="17"/>
      <c r="B17" s="44"/>
      <c r="C17" s="44"/>
      <c r="D17" s="36"/>
      <c r="E17" s="37"/>
      <c r="F17" s="9"/>
      <c r="G17" s="32"/>
    </row>
    <row r="18" spans="1:6" ht="20.25" customHeight="1">
      <c r="A18" s="135" t="s">
        <v>46</v>
      </c>
      <c r="B18" s="135"/>
      <c r="C18" s="38"/>
      <c r="D18" s="38"/>
      <c r="E18" s="39"/>
      <c r="F18" s="40"/>
    </row>
    <row r="19" ht="21" customHeight="1">
      <c r="C19" s="25">
        <v>40</v>
      </c>
    </row>
    <row r="20" ht="14.25">
      <c r="C20" s="41"/>
    </row>
  </sheetData>
  <sheetProtection/>
  <mergeCells count="7">
    <mergeCell ref="A1:E1"/>
    <mergeCell ref="D2:E2"/>
    <mergeCell ref="D3:E3"/>
    <mergeCell ref="A18:B18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I15" sqref="I15"/>
    </sheetView>
  </sheetViews>
  <sheetFormatPr defaultColWidth="9.00390625" defaultRowHeight="14.25"/>
  <cols>
    <col min="1" max="1" width="25.125" style="0" customWidth="1"/>
    <col min="2" max="2" width="11.625" style="42" customWidth="1"/>
    <col min="3" max="5" width="11.625" style="0" customWidth="1"/>
    <col min="6" max="6" width="13.00390625" style="0" customWidth="1"/>
  </cols>
  <sheetData>
    <row r="1" spans="1:5" ht="34.5" customHeight="1">
      <c r="A1" s="133" t="s">
        <v>78</v>
      </c>
      <c r="B1" s="141"/>
      <c r="C1" s="133"/>
      <c r="D1" s="133"/>
      <c r="E1" s="133"/>
    </row>
    <row r="2" spans="4:6" ht="20.25" customHeight="1">
      <c r="D2" s="134" t="s">
        <v>63</v>
      </c>
      <c r="E2" s="134"/>
      <c r="F2" s="8"/>
    </row>
    <row r="3" spans="1:5" s="1" customFormat="1" ht="18.75" customHeight="1">
      <c r="A3" s="136"/>
      <c r="B3" s="132" t="s">
        <v>49</v>
      </c>
      <c r="C3" s="132" t="s">
        <v>50</v>
      </c>
      <c r="D3" s="128" t="s">
        <v>51</v>
      </c>
      <c r="E3" s="129"/>
    </row>
    <row r="4" spans="1:7" s="1" customFormat="1" ht="18.75" customHeight="1">
      <c r="A4" s="137"/>
      <c r="B4" s="132"/>
      <c r="C4" s="132"/>
      <c r="D4" s="7" t="s">
        <v>34</v>
      </c>
      <c r="E4" s="10" t="s">
        <v>35</v>
      </c>
      <c r="F4" s="9"/>
      <c r="G4" s="9"/>
    </row>
    <row r="5" spans="1:7" s="1" customFormat="1" ht="18.75" customHeight="1">
      <c r="A5" s="17" t="s">
        <v>79</v>
      </c>
      <c r="B5" s="43">
        <v>1526084</v>
      </c>
      <c r="C5" s="43">
        <v>1263406</v>
      </c>
      <c r="D5" s="7">
        <f>B5-C5</f>
        <v>262678</v>
      </c>
      <c r="E5" s="27">
        <f>D5/C5*100</f>
        <v>20.791257917090785</v>
      </c>
      <c r="F5" s="34"/>
      <c r="G5" s="9"/>
    </row>
    <row r="6" spans="1:7" s="1" customFormat="1" ht="18.75" customHeight="1">
      <c r="A6" s="28" t="s">
        <v>80</v>
      </c>
      <c r="B6" s="43"/>
      <c r="C6" s="43"/>
      <c r="D6" s="7"/>
      <c r="E6" s="27"/>
      <c r="F6" s="34"/>
      <c r="G6" s="9"/>
    </row>
    <row r="7" spans="1:7" s="1" customFormat="1" ht="18.75" customHeight="1">
      <c r="A7" s="28" t="s">
        <v>81</v>
      </c>
      <c r="B7" s="32"/>
      <c r="C7" s="32"/>
      <c r="D7" s="7"/>
      <c r="E7" s="27"/>
      <c r="F7" s="9"/>
      <c r="G7" s="9"/>
    </row>
    <row r="8" spans="1:7" s="1" customFormat="1" ht="18.75" customHeight="1">
      <c r="A8" s="28" t="s">
        <v>82</v>
      </c>
      <c r="B8" s="32">
        <v>148185</v>
      </c>
      <c r="C8" s="32">
        <v>151171</v>
      </c>
      <c r="D8" s="7">
        <f>B8-C8</f>
        <v>-2986</v>
      </c>
      <c r="E8" s="27">
        <f>D8/C8*100</f>
        <v>-1.9752465750706154</v>
      </c>
      <c r="F8" s="9"/>
      <c r="G8" s="9"/>
    </row>
    <row r="9" spans="1:7" s="1" customFormat="1" ht="18.75" customHeight="1">
      <c r="A9" s="28" t="s">
        <v>83</v>
      </c>
      <c r="B9" s="35">
        <v>1377899</v>
      </c>
      <c r="C9" s="32">
        <v>1112235</v>
      </c>
      <c r="D9" s="7">
        <f>B9-C9</f>
        <v>265664</v>
      </c>
      <c r="E9" s="27">
        <f>D9/C9*100</f>
        <v>23.88559971588738</v>
      </c>
      <c r="F9" s="9"/>
      <c r="G9" s="9"/>
    </row>
    <row r="10" spans="1:7" s="1" customFormat="1" ht="18.75" customHeight="1">
      <c r="A10" s="28"/>
      <c r="B10" s="32"/>
      <c r="C10" s="32"/>
      <c r="D10" s="32"/>
      <c r="E10" s="27"/>
      <c r="F10" s="9"/>
      <c r="G10" s="9"/>
    </row>
    <row r="11" spans="1:7" s="1" customFormat="1" ht="10.5" customHeight="1">
      <c r="A11" s="6"/>
      <c r="B11" s="32"/>
      <c r="C11" s="32"/>
      <c r="D11" s="32"/>
      <c r="E11" s="27"/>
      <c r="F11" s="9"/>
      <c r="G11" s="9"/>
    </row>
    <row r="12" spans="1:7" s="1" customFormat="1" ht="18.75" customHeight="1">
      <c r="A12" s="33" t="s">
        <v>84</v>
      </c>
      <c r="B12" s="43">
        <v>234008</v>
      </c>
      <c r="C12" s="43">
        <v>226779</v>
      </c>
      <c r="D12" s="7">
        <f>B12-C12</f>
        <v>7229</v>
      </c>
      <c r="E12" s="27">
        <f>D12/C12*100</f>
        <v>3.1876849267348386</v>
      </c>
      <c r="F12" s="34"/>
      <c r="G12" s="9"/>
    </row>
    <row r="13" spans="1:7" s="1" customFormat="1" ht="18.75" customHeight="1">
      <c r="A13" s="28" t="s">
        <v>80</v>
      </c>
      <c r="B13" s="43"/>
      <c r="C13" s="43"/>
      <c r="D13" s="7"/>
      <c r="E13" s="27"/>
      <c r="F13" s="34"/>
      <c r="G13" s="9"/>
    </row>
    <row r="14" spans="1:7" s="1" customFormat="1" ht="18.75" customHeight="1">
      <c r="A14" s="28" t="s">
        <v>81</v>
      </c>
      <c r="B14" s="32"/>
      <c r="C14" s="32"/>
      <c r="D14" s="7"/>
      <c r="E14" s="27"/>
      <c r="F14" s="9"/>
      <c r="G14" s="9"/>
    </row>
    <row r="15" spans="1:6" s="1" customFormat="1" ht="18.75" customHeight="1">
      <c r="A15" s="28" t="s">
        <v>82</v>
      </c>
      <c r="B15" s="32">
        <v>35645</v>
      </c>
      <c r="C15" s="32">
        <v>32228</v>
      </c>
      <c r="D15" s="7">
        <f>B15-C15</f>
        <v>3417</v>
      </c>
      <c r="E15" s="27">
        <f>D15/C15*100</f>
        <v>10.602581606056845</v>
      </c>
      <c r="F15" s="9"/>
    </row>
    <row r="16" spans="1:6" s="1" customFormat="1" ht="18.75" customHeight="1">
      <c r="A16" s="28" t="s">
        <v>83</v>
      </c>
      <c r="B16" s="31">
        <v>198363</v>
      </c>
      <c r="C16" s="32">
        <v>194551</v>
      </c>
      <c r="D16" s="7">
        <f>B16-C16</f>
        <v>3812</v>
      </c>
      <c r="E16" s="27">
        <f>D16/C16*100</f>
        <v>1.95938340075353</v>
      </c>
      <c r="F16" s="9"/>
    </row>
    <row r="17" spans="1:5" s="1" customFormat="1" ht="18.75" customHeight="1">
      <c r="A17" s="17"/>
      <c r="B17" s="44"/>
      <c r="C17" s="44"/>
      <c r="D17" s="45"/>
      <c r="E17" s="46"/>
    </row>
    <row r="18" spans="1:6" ht="18.75" customHeight="1">
      <c r="A18" s="135" t="s">
        <v>46</v>
      </c>
      <c r="B18" s="135"/>
      <c r="C18" s="38"/>
      <c r="D18" s="38"/>
      <c r="E18" s="39"/>
      <c r="F18" s="40"/>
    </row>
    <row r="19" ht="21" customHeight="1">
      <c r="C19" s="25">
        <v>41</v>
      </c>
    </row>
    <row r="20" ht="14.25">
      <c r="C20" s="41"/>
    </row>
  </sheetData>
  <sheetProtection/>
  <mergeCells count="7">
    <mergeCell ref="A1:E1"/>
    <mergeCell ref="D2:E2"/>
    <mergeCell ref="D3:E3"/>
    <mergeCell ref="A18:B18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I15" sqref="I15"/>
    </sheetView>
  </sheetViews>
  <sheetFormatPr defaultColWidth="9.00390625" defaultRowHeight="14.25"/>
  <cols>
    <col min="1" max="1" width="24.75390625" style="0" customWidth="1"/>
    <col min="2" max="5" width="11.625" style="0" customWidth="1"/>
    <col min="6" max="6" width="18.50390625" style="0" customWidth="1"/>
  </cols>
  <sheetData>
    <row r="1" spans="1:5" ht="30" customHeight="1">
      <c r="A1" s="133" t="s">
        <v>85</v>
      </c>
      <c r="B1" s="133"/>
      <c r="C1" s="133"/>
      <c r="D1" s="133"/>
      <c r="E1" s="133"/>
    </row>
    <row r="2" spans="4:6" ht="20.25" customHeight="1">
      <c r="D2" s="142" t="s">
        <v>86</v>
      </c>
      <c r="E2" s="142"/>
      <c r="F2" s="8"/>
    </row>
    <row r="3" spans="1:5" s="1" customFormat="1" ht="18.75" customHeight="1">
      <c r="A3" s="136"/>
      <c r="B3" s="132" t="s">
        <v>49</v>
      </c>
      <c r="C3" s="132" t="s">
        <v>50</v>
      </c>
      <c r="D3" s="128" t="s">
        <v>51</v>
      </c>
      <c r="E3" s="129"/>
    </row>
    <row r="4" spans="1:5" s="1" customFormat="1" ht="18.75" customHeight="1">
      <c r="A4" s="137"/>
      <c r="B4" s="132"/>
      <c r="C4" s="132"/>
      <c r="D4" s="7" t="s">
        <v>34</v>
      </c>
      <c r="E4" s="10" t="s">
        <v>35</v>
      </c>
    </row>
    <row r="5" spans="1:5" s="1" customFormat="1" ht="18.75" customHeight="1">
      <c r="A5" s="17" t="s">
        <v>87</v>
      </c>
      <c r="B5" s="26">
        <v>174893</v>
      </c>
      <c r="C5" s="26">
        <v>168378</v>
      </c>
      <c r="D5" s="7">
        <f>B5-C5</f>
        <v>6515</v>
      </c>
      <c r="E5" s="27">
        <f>D5/C5*100</f>
        <v>3.8692703322286763</v>
      </c>
    </row>
    <row r="6" spans="1:6" s="1" customFormat="1" ht="18.75" customHeight="1">
      <c r="A6" s="28" t="s">
        <v>25</v>
      </c>
      <c r="B6" s="29"/>
      <c r="C6" s="29"/>
      <c r="D6" s="7"/>
      <c r="E6" s="27"/>
      <c r="F6" s="30"/>
    </row>
    <row r="7" spans="1:5" s="1" customFormat="1" ht="18.75" customHeight="1">
      <c r="A7" s="28" t="s">
        <v>26</v>
      </c>
      <c r="B7" s="29"/>
      <c r="C7" s="29"/>
      <c r="D7" s="7"/>
      <c r="E7" s="27"/>
    </row>
    <row r="8" spans="1:5" s="1" customFormat="1" ht="18.75" customHeight="1">
      <c r="A8" s="28" t="s">
        <v>27</v>
      </c>
      <c r="B8" s="29">
        <v>28231</v>
      </c>
      <c r="C8" s="29">
        <v>26246</v>
      </c>
      <c r="D8" s="7">
        <f>B8-C8</f>
        <v>1985</v>
      </c>
      <c r="E8" s="27">
        <f>D8/C8*100</f>
        <v>7.5630572277680415</v>
      </c>
    </row>
    <row r="9" spans="1:6" s="1" customFormat="1" ht="18.75" customHeight="1">
      <c r="A9" s="28" t="s">
        <v>28</v>
      </c>
      <c r="B9" s="31">
        <v>146662</v>
      </c>
      <c r="C9" s="29">
        <v>142132</v>
      </c>
      <c r="D9" s="7">
        <f>B9-C9</f>
        <v>4530</v>
      </c>
      <c r="E9" s="27">
        <f>D9/C9*100</f>
        <v>3.187178116117412</v>
      </c>
      <c r="F9" s="9"/>
    </row>
    <row r="10" spans="1:6" s="1" customFormat="1" ht="18.75" customHeight="1">
      <c r="A10" s="28"/>
      <c r="B10" s="29"/>
      <c r="C10" s="29"/>
      <c r="D10" s="32"/>
      <c r="E10" s="27"/>
      <c r="F10" s="9"/>
    </row>
    <row r="11" spans="1:6" s="1" customFormat="1" ht="18.75" customHeight="1">
      <c r="A11" s="33" t="s">
        <v>88</v>
      </c>
      <c r="B11" s="29">
        <v>20</v>
      </c>
      <c r="C11" s="29">
        <v>18</v>
      </c>
      <c r="D11" s="7">
        <f>B11-C11</f>
        <v>2</v>
      </c>
      <c r="E11" s="27">
        <f>D11/C11*100</f>
        <v>11.11111111111111</v>
      </c>
      <c r="F11" s="9"/>
    </row>
    <row r="12" spans="1:6" s="1" customFormat="1" ht="18.75" customHeight="1">
      <c r="A12" s="33" t="s">
        <v>89</v>
      </c>
      <c r="B12" s="26">
        <v>3763</v>
      </c>
      <c r="C12" s="26">
        <v>3052</v>
      </c>
      <c r="D12" s="7">
        <f>B12-C12</f>
        <v>711</v>
      </c>
      <c r="E12" s="27">
        <f>D12/C12*100</f>
        <v>23.296199213630405</v>
      </c>
      <c r="F12" s="34"/>
    </row>
    <row r="13" spans="1:6" s="1" customFormat="1" ht="18.75" customHeight="1">
      <c r="A13" s="28" t="s">
        <v>73</v>
      </c>
      <c r="B13" s="29"/>
      <c r="C13" s="29"/>
      <c r="D13" s="7"/>
      <c r="E13" s="27"/>
      <c r="F13" s="34"/>
    </row>
    <row r="14" spans="1:6" s="1" customFormat="1" ht="18.75" customHeight="1">
      <c r="A14" s="28" t="s">
        <v>74</v>
      </c>
      <c r="B14" s="29"/>
      <c r="C14" s="29"/>
      <c r="D14" s="7"/>
      <c r="E14" s="27"/>
      <c r="F14" s="9"/>
    </row>
    <row r="15" spans="1:6" s="1" customFormat="1" ht="18.75" customHeight="1">
      <c r="A15" s="28" t="s">
        <v>75</v>
      </c>
      <c r="B15" s="35">
        <v>554</v>
      </c>
      <c r="C15" s="29">
        <v>58</v>
      </c>
      <c r="D15" s="7">
        <f>B15-C15</f>
        <v>496</v>
      </c>
      <c r="E15" s="27">
        <f>D15/C15*100</f>
        <v>855.1724137931034</v>
      </c>
      <c r="F15" s="9"/>
    </row>
    <row r="16" spans="1:6" s="1" customFormat="1" ht="18.75" customHeight="1">
      <c r="A16" s="28" t="s">
        <v>76</v>
      </c>
      <c r="B16" s="29">
        <v>3209</v>
      </c>
      <c r="C16" s="29">
        <v>2994</v>
      </c>
      <c r="D16" s="7">
        <f>B16-C16</f>
        <v>215</v>
      </c>
      <c r="E16" s="27">
        <f>D16/C16*100</f>
        <v>7.1810287241148965</v>
      </c>
      <c r="F16" s="9"/>
    </row>
    <row r="17" spans="1:6" s="1" customFormat="1" ht="18.75" customHeight="1">
      <c r="A17" s="17"/>
      <c r="B17" s="36"/>
      <c r="C17" s="36"/>
      <c r="D17" s="36"/>
      <c r="E17" s="37"/>
      <c r="F17" s="9"/>
    </row>
    <row r="18" spans="1:6" ht="20.25" customHeight="1">
      <c r="A18" s="135" t="s">
        <v>46</v>
      </c>
      <c r="B18" s="135"/>
      <c r="C18" s="38"/>
      <c r="D18" s="38"/>
      <c r="E18" s="39"/>
      <c r="F18" s="40"/>
    </row>
    <row r="19" ht="14.25">
      <c r="C19" s="25">
        <v>42</v>
      </c>
    </row>
    <row r="20" ht="14.25">
      <c r="C20" s="41"/>
    </row>
  </sheetData>
  <sheetProtection/>
  <mergeCells count="7">
    <mergeCell ref="A1:E1"/>
    <mergeCell ref="D2:E2"/>
    <mergeCell ref="D3:E3"/>
    <mergeCell ref="A18:B18"/>
    <mergeCell ref="A3:A4"/>
    <mergeCell ref="B3:B4"/>
    <mergeCell ref="C3:C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"/>
  <sheetViews>
    <sheetView tabSelected="1" workbookViewId="0" topLeftCell="A1">
      <selection activeCell="F4" sqref="F4"/>
    </sheetView>
  </sheetViews>
  <sheetFormatPr defaultColWidth="9.00390625" defaultRowHeight="14.25"/>
  <cols>
    <col min="1" max="1" width="26.375" style="0" customWidth="1"/>
    <col min="2" max="2" width="10.125" style="3" customWidth="1"/>
    <col min="3" max="3" width="9.75390625" style="0" customWidth="1"/>
    <col min="4" max="6" width="10.125" style="0" customWidth="1"/>
    <col min="7" max="7" width="19.375" style="0" bestFit="1" customWidth="1"/>
    <col min="8" max="8" width="12.625" style="4" bestFit="1" customWidth="1"/>
    <col min="10" max="10" width="12.625" style="0" bestFit="1" customWidth="1"/>
  </cols>
  <sheetData>
    <row r="1" spans="1:6" ht="30" customHeight="1">
      <c r="A1" s="133" t="s">
        <v>90</v>
      </c>
      <c r="B1" s="133"/>
      <c r="C1" s="133"/>
      <c r="D1" s="133"/>
      <c r="E1" s="133"/>
      <c r="F1" s="133"/>
    </row>
    <row r="2" spans="5:16" ht="20.25" customHeight="1">
      <c r="E2" s="5"/>
      <c r="F2" s="5"/>
      <c r="I2" s="4"/>
      <c r="J2" s="4"/>
      <c r="K2" s="4"/>
      <c r="L2" s="4"/>
      <c r="M2" s="4"/>
      <c r="N2" s="4"/>
      <c r="O2" s="4"/>
      <c r="P2" s="4"/>
    </row>
    <row r="3" spans="1:16" s="1" customFormat="1" ht="18.75" customHeight="1">
      <c r="A3" s="136"/>
      <c r="B3" s="116" t="s">
        <v>91</v>
      </c>
      <c r="C3" s="132" t="s">
        <v>49</v>
      </c>
      <c r="D3" s="132" t="s">
        <v>50</v>
      </c>
      <c r="E3" s="128" t="s">
        <v>92</v>
      </c>
      <c r="F3" s="129"/>
      <c r="G3" s="8"/>
      <c r="H3" s="9"/>
      <c r="I3" s="9"/>
      <c r="J3" s="9"/>
      <c r="K3" s="9"/>
      <c r="L3" s="9"/>
      <c r="M3" s="9"/>
      <c r="N3" s="9"/>
      <c r="O3" s="9"/>
      <c r="P3" s="9"/>
    </row>
    <row r="4" spans="1:16" s="1" customFormat="1" ht="18.75" customHeight="1">
      <c r="A4" s="137"/>
      <c r="B4" s="117"/>
      <c r="C4" s="132"/>
      <c r="D4" s="132"/>
      <c r="E4" s="7" t="s">
        <v>34</v>
      </c>
      <c r="F4" s="10" t="s">
        <v>35</v>
      </c>
      <c r="G4" s="11"/>
      <c r="H4" s="12"/>
      <c r="I4" s="12"/>
      <c r="J4" s="12"/>
      <c r="K4" s="12"/>
      <c r="L4" s="12"/>
      <c r="M4" s="12"/>
      <c r="N4" s="12"/>
      <c r="O4" s="12"/>
      <c r="P4" s="9"/>
    </row>
    <row r="5" spans="1:16" s="1" customFormat="1" ht="18.75" customHeight="1">
      <c r="A5" s="13" t="s">
        <v>93</v>
      </c>
      <c r="B5" s="6" t="s">
        <v>35</v>
      </c>
      <c r="C5" s="13">
        <v>76.76</v>
      </c>
      <c r="D5" s="13">
        <v>135.55</v>
      </c>
      <c r="E5" s="14">
        <f aca="true" t="shared" si="0" ref="E5:E10">C5-D5</f>
        <v>-58.790000000000006</v>
      </c>
      <c r="F5" s="14">
        <f>C5-D5</f>
        <v>-58.790000000000006</v>
      </c>
      <c r="G5" s="15"/>
      <c r="H5" s="15"/>
      <c r="I5" s="9"/>
      <c r="J5" s="9"/>
      <c r="K5" s="9"/>
      <c r="L5" s="9"/>
      <c r="M5" s="9"/>
      <c r="N5" s="9"/>
      <c r="O5" s="9"/>
      <c r="P5" s="9"/>
    </row>
    <row r="6" spans="1:16" s="1" customFormat="1" ht="18.75" customHeight="1">
      <c r="A6" s="16" t="s">
        <v>94</v>
      </c>
      <c r="B6" s="6" t="s">
        <v>35</v>
      </c>
      <c r="C6" s="13">
        <v>63.02</v>
      </c>
      <c r="D6" s="13">
        <v>48.18</v>
      </c>
      <c r="E6" s="14">
        <f t="shared" si="0"/>
        <v>14.840000000000003</v>
      </c>
      <c r="F6" s="14">
        <f>C6-D6</f>
        <v>14.840000000000003</v>
      </c>
      <c r="G6" s="15"/>
      <c r="H6" s="15"/>
      <c r="I6" s="9"/>
      <c r="J6" s="9"/>
      <c r="K6" s="9"/>
      <c r="L6" s="9"/>
      <c r="M6" s="9"/>
      <c r="N6" s="9"/>
      <c r="O6" s="9"/>
      <c r="P6" s="9"/>
    </row>
    <row r="7" spans="1:8" s="1" customFormat="1" ht="18.75" customHeight="1">
      <c r="A7" s="13" t="s">
        <v>95</v>
      </c>
      <c r="B7" s="6" t="s">
        <v>96</v>
      </c>
      <c r="C7" s="13">
        <v>0.74</v>
      </c>
      <c r="D7" s="13">
        <v>0.96</v>
      </c>
      <c r="E7" s="14">
        <f t="shared" si="0"/>
        <v>-0.21999999999999997</v>
      </c>
      <c r="F7" s="14">
        <f>C7-D7</f>
        <v>-0.21999999999999997</v>
      </c>
      <c r="G7" s="15"/>
      <c r="H7" s="15"/>
    </row>
    <row r="8" spans="1:8" s="1" customFormat="1" ht="18.75" customHeight="1">
      <c r="A8" s="13" t="s">
        <v>97</v>
      </c>
      <c r="B8" s="6" t="s">
        <v>35</v>
      </c>
      <c r="C8" s="13">
        <v>8.83</v>
      </c>
      <c r="D8" s="13">
        <v>8.96</v>
      </c>
      <c r="E8" s="14">
        <f t="shared" si="0"/>
        <v>-0.13000000000000078</v>
      </c>
      <c r="F8" s="14">
        <f>C8-D8</f>
        <v>-0.13000000000000078</v>
      </c>
      <c r="G8" s="15"/>
      <c r="H8" s="15"/>
    </row>
    <row r="9" spans="1:8" s="2" customFormat="1" ht="18.75" customHeight="1">
      <c r="A9" s="17" t="s">
        <v>98</v>
      </c>
      <c r="B9" s="7" t="s">
        <v>99</v>
      </c>
      <c r="C9" s="13">
        <v>327453.74</v>
      </c>
      <c r="D9" s="13">
        <v>259615.91</v>
      </c>
      <c r="E9" s="18">
        <f t="shared" si="0"/>
        <v>67837.82999999999</v>
      </c>
      <c r="F9" s="14">
        <f>E9/D9*100</f>
        <v>26.130074231583105</v>
      </c>
      <c r="G9" s="15"/>
      <c r="H9" s="15"/>
    </row>
    <row r="10" spans="1:8" s="1" customFormat="1" ht="18.75" customHeight="1">
      <c r="A10" s="19" t="s">
        <v>100</v>
      </c>
      <c r="B10" s="7" t="s">
        <v>35</v>
      </c>
      <c r="C10" s="13">
        <v>98.37</v>
      </c>
      <c r="D10" s="13">
        <v>96.1</v>
      </c>
      <c r="E10" s="14">
        <f t="shared" si="0"/>
        <v>2.2700000000000102</v>
      </c>
      <c r="F10" s="14">
        <f>C10-D10</f>
        <v>2.2700000000000102</v>
      </c>
      <c r="G10" s="15"/>
      <c r="H10" s="15"/>
    </row>
    <row r="11" spans="1:8" ht="14.25">
      <c r="A11" s="20" t="s">
        <v>101</v>
      </c>
      <c r="B11" s="21"/>
      <c r="C11" s="20"/>
      <c r="D11" s="22"/>
      <c r="E11" s="20"/>
      <c r="F11" s="20"/>
      <c r="G11" s="23"/>
      <c r="H11" s="24"/>
    </row>
    <row r="12" spans="3:8" ht="14.25">
      <c r="C12" s="25">
        <v>43</v>
      </c>
      <c r="G12" s="23"/>
      <c r="H12" s="24"/>
    </row>
  </sheetData>
  <sheetProtection/>
  <mergeCells count="6">
    <mergeCell ref="A1:F1"/>
    <mergeCell ref="E3:F3"/>
    <mergeCell ref="A3:A4"/>
    <mergeCell ref="B3:B4"/>
    <mergeCell ref="C3:C4"/>
    <mergeCell ref="D3:D4"/>
  </mergeCells>
  <printOptions horizontalCentered="1"/>
  <pageMargins left="0.94" right="0.75" top="0.7900000000000001" bottom="0.7900000000000001" header="0.51" footer="0.51"/>
  <pageSetup horizontalDpi="360" verticalDpi="36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mzjtj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pc02</dc:creator>
  <cp:keywords/>
  <dc:description/>
  <cp:lastModifiedBy>Administrator</cp:lastModifiedBy>
  <cp:lastPrinted>2021-04-08T08:19:35Z</cp:lastPrinted>
  <dcterms:created xsi:type="dcterms:W3CDTF">2000-06-13T02:36:52Z</dcterms:created>
  <dcterms:modified xsi:type="dcterms:W3CDTF">2023-01-09T09:44:48Z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E0CABD0D75BB4A73B1C6493BF5ED1D85</vt:lpwstr>
  </property>
</Properties>
</file>