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公示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<sst xmlns="http://schemas.openxmlformats.org/spreadsheetml/2006/main" count="410" uniqueCount="182">
  <si>
    <t>麻章区灵活就业人员社会保险财政补贴明细表(2023.7-2023.12)</t>
  </si>
  <si>
    <t>填报单位(盖章)：麻章区人力资源和社会保障局</t>
  </si>
  <si>
    <t>填报日期:   2024 年 4月 7日</t>
  </si>
  <si>
    <t>序号</t>
  </si>
  <si>
    <t>姓名</t>
  </si>
  <si>
    <t>性别</t>
  </si>
  <si>
    <t>年龄</t>
  </si>
  <si>
    <t>身份证号码</t>
  </si>
  <si>
    <t>就业方式</t>
  </si>
  <si>
    <t>本期缴费期限(月)</t>
  </si>
  <si>
    <t>本期办理月数</t>
  </si>
  <si>
    <t>累计月数</t>
  </si>
  <si>
    <t>本期缴费金额(元)</t>
  </si>
  <si>
    <t>申请补贴金额(元)</t>
  </si>
  <si>
    <t>养老保险</t>
  </si>
  <si>
    <t>医疗保险</t>
  </si>
  <si>
    <t>合计</t>
  </si>
  <si>
    <t>养老
保险</t>
  </si>
  <si>
    <t>医疗
保险</t>
  </si>
  <si>
    <t>冯好燕</t>
  </si>
  <si>
    <t>女</t>
  </si>
  <si>
    <t>45</t>
  </si>
  <si>
    <t>440811******190626</t>
  </si>
  <si>
    <t>临时工</t>
  </si>
  <si>
    <t>2023.7-2023.12</t>
  </si>
  <si>
    <t>余妙艳</t>
  </si>
  <si>
    <t>47</t>
  </si>
  <si>
    <t>440811******170669</t>
  </si>
  <si>
    <t>周清闲</t>
  </si>
  <si>
    <t>44</t>
  </si>
  <si>
    <t>445224******201267</t>
  </si>
  <si>
    <t>陈翠英</t>
  </si>
  <si>
    <t>50</t>
  </si>
  <si>
    <t>440811******010060</t>
  </si>
  <si>
    <t>2023.7-2023.9</t>
  </si>
  <si>
    <t>林惠玲</t>
  </si>
  <si>
    <t>440811******050086</t>
  </si>
  <si>
    <t>2023.7-2023.10</t>
  </si>
  <si>
    <t>丁莲</t>
  </si>
  <si>
    <t>49</t>
  </si>
  <si>
    <t>452824******047228</t>
  </si>
  <si>
    <t>黄丽珍</t>
  </si>
  <si>
    <t>42</t>
  </si>
  <si>
    <t>452729******270021</t>
  </si>
  <si>
    <t>王红霞</t>
  </si>
  <si>
    <t>440811******200920</t>
  </si>
  <si>
    <t>马世红</t>
  </si>
  <si>
    <t>男</t>
  </si>
  <si>
    <t>53</t>
  </si>
  <si>
    <t>440811******04091X</t>
  </si>
  <si>
    <t>林荣明</t>
  </si>
  <si>
    <t>440823******301129</t>
  </si>
  <si>
    <t>刘丽珍</t>
  </si>
  <si>
    <t>46</t>
  </si>
  <si>
    <t>362426******051025</t>
  </si>
  <si>
    <t>许丽华</t>
  </si>
  <si>
    <t>440823******221023</t>
  </si>
  <si>
    <t>钟其秀</t>
  </si>
  <si>
    <t>440811******120920</t>
  </si>
  <si>
    <t>梁少玲</t>
  </si>
  <si>
    <t>48</t>
  </si>
  <si>
    <t>440811******300629</t>
  </si>
  <si>
    <t>刘妃燕</t>
  </si>
  <si>
    <t>440824******252320</t>
  </si>
  <si>
    <t>支秀兰</t>
  </si>
  <si>
    <t>440823******051229</t>
  </si>
  <si>
    <t>郭丽华</t>
  </si>
  <si>
    <t>440811******28234X</t>
  </si>
  <si>
    <t>翟永红</t>
  </si>
  <si>
    <t>52</t>
  </si>
  <si>
    <t>440811******040916</t>
  </si>
  <si>
    <t>陈少娟</t>
  </si>
  <si>
    <t>440811******110646</t>
  </si>
  <si>
    <t>陈连妹</t>
  </si>
  <si>
    <t>440811******310642</t>
  </si>
  <si>
    <t>陈小芬</t>
  </si>
  <si>
    <t>440882******095428</t>
  </si>
  <si>
    <t>黄飞英</t>
  </si>
  <si>
    <t>440811******310629</t>
  </si>
  <si>
    <t>高志红</t>
  </si>
  <si>
    <t>440811******240624</t>
  </si>
  <si>
    <t>陈秋贵</t>
  </si>
  <si>
    <t>440811******120629</t>
  </si>
  <si>
    <t>周小兰</t>
  </si>
  <si>
    <t>440823******171128</t>
  </si>
  <si>
    <t>李裕森</t>
  </si>
  <si>
    <t>51</t>
  </si>
  <si>
    <t>440811******180615</t>
  </si>
  <si>
    <t>林秋华</t>
  </si>
  <si>
    <t>440811******150619</t>
  </si>
  <si>
    <t>杨小娟</t>
  </si>
  <si>
    <t>440823******241029</t>
  </si>
  <si>
    <t>黎成英</t>
  </si>
  <si>
    <t>440803******213422</t>
  </si>
  <si>
    <t>何辉</t>
  </si>
  <si>
    <t>440823******296534</t>
  </si>
  <si>
    <t>黄桂丹</t>
  </si>
  <si>
    <t>440922******200823</t>
  </si>
  <si>
    <t>彭金妹</t>
  </si>
  <si>
    <t>440811******102343</t>
  </si>
  <si>
    <t>蔡桂莲</t>
  </si>
  <si>
    <t>35</t>
  </si>
  <si>
    <t>440882******01198X</t>
  </si>
  <si>
    <t>林秋永</t>
  </si>
  <si>
    <t>56</t>
  </si>
  <si>
    <t>440811******240617</t>
  </si>
  <si>
    <t>林秋全</t>
  </si>
  <si>
    <t>54</t>
  </si>
  <si>
    <t>440811******150652</t>
  </si>
  <si>
    <t>陈秀娟</t>
  </si>
  <si>
    <t>440811******142320</t>
  </si>
  <si>
    <t>邓玉敏</t>
  </si>
  <si>
    <t>440823******10564X</t>
  </si>
  <si>
    <t>叶梅</t>
  </si>
  <si>
    <t>43</t>
  </si>
  <si>
    <t>440811******150029</t>
  </si>
  <si>
    <t>陈伟峰</t>
  </si>
  <si>
    <t>370702******056212</t>
  </si>
  <si>
    <t>许燕华</t>
  </si>
  <si>
    <t>440811******170025</t>
  </si>
  <si>
    <t>2023.7、8、9、12</t>
  </si>
  <si>
    <t>林小莉</t>
  </si>
  <si>
    <t>510322******088620</t>
  </si>
  <si>
    <t>林国荣</t>
  </si>
  <si>
    <t>440811******120919</t>
  </si>
  <si>
    <t>罗海仙</t>
  </si>
  <si>
    <t>440824******032746</t>
  </si>
  <si>
    <t>林秋养</t>
  </si>
  <si>
    <t>55</t>
  </si>
  <si>
    <t>440811******250616</t>
  </si>
  <si>
    <t>杨亚女</t>
  </si>
  <si>
    <t>440811******050625</t>
  </si>
  <si>
    <t>花娟</t>
  </si>
  <si>
    <t>440823******201422</t>
  </si>
  <si>
    <t>何小英</t>
  </si>
  <si>
    <t>41</t>
  </si>
  <si>
    <t>440882******100107</t>
  </si>
  <si>
    <t>林观娣</t>
  </si>
  <si>
    <t>39</t>
  </si>
  <si>
    <t>440802******021929</t>
  </si>
  <si>
    <t>周小明</t>
  </si>
  <si>
    <t>440823******171422</t>
  </si>
  <si>
    <t>李碧玉</t>
  </si>
  <si>
    <t>440811******130624</t>
  </si>
  <si>
    <t>陈蝶</t>
  </si>
  <si>
    <t>440824******221526</t>
  </si>
  <si>
    <t>陈海建</t>
  </si>
  <si>
    <t>440824******201529</t>
  </si>
  <si>
    <t>张土平</t>
  </si>
  <si>
    <t>440804******101662</t>
  </si>
  <si>
    <t>2023.7-2023.11</t>
  </si>
  <si>
    <t>梁丽虹</t>
  </si>
  <si>
    <t>440811******050927</t>
  </si>
  <si>
    <t>林国华</t>
  </si>
  <si>
    <t>440811******25091X</t>
  </si>
  <si>
    <t>周碧汝</t>
  </si>
  <si>
    <t>440811******200382</t>
  </si>
  <si>
    <t>陈朝娟</t>
  </si>
  <si>
    <t>440803******281525</t>
  </si>
  <si>
    <t>叶国强</t>
  </si>
  <si>
    <t>440811******080013</t>
  </si>
  <si>
    <t>朱凤霞</t>
  </si>
  <si>
    <t>4400824******096561</t>
  </si>
  <si>
    <t>2023.11-2023.12</t>
  </si>
  <si>
    <t>黄秀芳</t>
  </si>
  <si>
    <t>440811******280669</t>
  </si>
  <si>
    <t>陈芬</t>
  </si>
  <si>
    <t>440823******145006</t>
  </si>
  <si>
    <t>黄爱群</t>
  </si>
  <si>
    <t>440811******30062X</t>
  </si>
  <si>
    <t>许建玲</t>
  </si>
  <si>
    <t>440811******130061</t>
  </si>
  <si>
    <t>梁国胜</t>
  </si>
  <si>
    <t>440811******270317</t>
  </si>
  <si>
    <t>2023.6-2023.7</t>
  </si>
  <si>
    <t>林锦宁</t>
  </si>
  <si>
    <t>440811******020079</t>
  </si>
  <si>
    <t>曾明霞</t>
  </si>
  <si>
    <t>440801******300027</t>
  </si>
  <si>
    <t>潘海强</t>
  </si>
  <si>
    <t>440811******060610</t>
  </si>
  <si>
    <t>合计：67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</si>
</sst>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3"/>
  <sheetViews>
    <sheetView tabSelected="1" zoomScale="70" zoomScaleNormal="70" topLeftCell="A24" workbookViewId="0">
      <selection activeCell="N42" sqref="N42"/>
    </sheetView>
  </sheetViews>
  <sheetFormatPr defaultColWidth="9" defaultRowHeight="13.5"/>
  <cols>
    <col min="1" max="1" width="5.125" style="2" customWidth="1"/>
    <col min="2" max="2" width="7.25" style="2" customWidth="1"/>
    <col min="3" max="3" width="5.75" style="2" customWidth="1"/>
    <col min="4" max="4" width="5.875" style="2" customWidth="1"/>
    <col min="5" max="5" width="21.75" style="2" customWidth="1"/>
    <col min="6" max="6" width="8.375" style="2" customWidth="1"/>
    <col min="7" max="7" width="16.875" style="2" customWidth="1"/>
    <col min="8" max="8" width="8.25" style="3" customWidth="1"/>
    <col min="9" max="9" width="9.34166666666667" style="2" customWidth="1"/>
    <col min="10" max="10" width="12.625" style="2" customWidth="1"/>
    <col min="11" max="11" width="10.75" style="2" customWidth="1"/>
    <col min="12" max="12" width="11.625" style="2" customWidth="1"/>
    <col min="13" max="14" width="11.75" style="2" customWidth="1"/>
    <col min="15" max="15" width="13.875" style="2" customWidth="1"/>
    <col min="16" max="16384" width="9" style="2"/>
  </cols>
  <sheetData>
    <row r="1" s="1" customFormat="1" spans="1:15">
      <c r="A1" s="4" t="s">
        <v>0</v>
      </c>
      <c r="B1" s="4"/>
      <c r="C1" s="4"/>
      <c r="D1" s="4"/>
      <c r="E1" s="5"/>
      <c r="F1" s="4"/>
      <c r="G1" s="4"/>
      <c r="H1" s="6"/>
      <c r="I1" s="4"/>
      <c r="J1" s="4"/>
      <c r="K1" s="4"/>
      <c r="L1" s="4"/>
      <c r="M1" s="4"/>
      <c r="N1" s="4"/>
      <c r="O1" s="4"/>
    </row>
    <row r="2" s="1" customFormat="1" ht="22.5" customHeight="1" spans="1:15">
      <c r="A2" s="4"/>
      <c r="B2" s="4"/>
      <c r="C2" s="4"/>
      <c r="D2" s="4"/>
      <c r="E2" s="5"/>
      <c r="F2" s="4"/>
      <c r="G2" s="4"/>
      <c r="H2" s="6"/>
      <c r="I2" s="4"/>
      <c r="J2" s="4"/>
      <c r="K2" s="4"/>
      <c r="L2" s="4"/>
      <c r="M2" s="4"/>
      <c r="N2" s="4"/>
      <c r="O2" s="4"/>
    </row>
    <row r="3" s="1" customFormat="1" ht="22.5" customHeight="1" spans="1:15">
      <c r="A3" s="7" t="s">
        <v>1</v>
      </c>
      <c r="B3" s="8"/>
      <c r="C3" s="8"/>
      <c r="D3" s="8"/>
      <c r="E3" s="9"/>
      <c r="F3" s="7"/>
      <c r="G3" s="8"/>
      <c r="H3" s="8"/>
      <c r="I3" s="8"/>
      <c r="J3" s="7"/>
      <c r="K3" s="7"/>
      <c r="L3" s="7"/>
      <c r="M3" s="7"/>
      <c r="N3" s="9" t="s">
        <v>2</v>
      </c>
      <c r="O3" s="8"/>
    </row>
    <row r="4" s="1" customFormat="1" ht="22.5" customHeight="1" spans="1:15">
      <c r="A4" s="10" t="s">
        <v>3</v>
      </c>
      <c r="B4" s="10" t="s">
        <v>4</v>
      </c>
      <c r="C4" s="10" t="s">
        <v>5</v>
      </c>
      <c r="D4" s="11" t="s">
        <v>6</v>
      </c>
      <c r="E4" s="10" t="s">
        <v>7</v>
      </c>
      <c r="F4" s="12" t="s">
        <v>8</v>
      </c>
      <c r="G4" s="10" t="s">
        <v>9</v>
      </c>
      <c r="H4" s="6" t="s">
        <v>10</v>
      </c>
      <c r="I4" s="10" t="s">
        <v>11</v>
      </c>
      <c r="J4" s="19" t="s">
        <v>12</v>
      </c>
      <c r="K4" s="19"/>
      <c r="L4" s="19"/>
      <c r="M4" s="19" t="s">
        <v>13</v>
      </c>
      <c r="N4" s="19"/>
      <c r="O4" s="19"/>
    </row>
    <row r="5" s="1" customFormat="1" ht="52" customHeight="1" spans="1:15">
      <c r="A5" s="10"/>
      <c r="B5" s="10"/>
      <c r="C5" s="10"/>
      <c r="D5" s="13"/>
      <c r="E5" s="10"/>
      <c r="F5" s="12"/>
      <c r="G5" s="10"/>
      <c r="H5" s="6"/>
      <c r="I5" s="10"/>
      <c r="J5" s="19" t="s">
        <v>14</v>
      </c>
      <c r="K5" s="19" t="s">
        <v>15</v>
      </c>
      <c r="L5" s="19" t="s">
        <v>16</v>
      </c>
      <c r="M5" s="19" t="s">
        <v>17</v>
      </c>
      <c r="N5" s="19" t="s">
        <v>18</v>
      </c>
      <c r="O5" s="19" t="s">
        <v>16</v>
      </c>
    </row>
    <row r="6" s="2" customFormat="1" ht="22.5" customHeight="1" spans="1:15">
      <c r="A6" s="14">
        <v>1</v>
      </c>
      <c r="B6" s="14" t="s">
        <v>19</v>
      </c>
      <c r="C6" s="14" t="s">
        <v>20</v>
      </c>
      <c r="D6" s="14" t="s">
        <v>21</v>
      </c>
      <c r="E6" s="14" t="s">
        <v>22</v>
      </c>
      <c r="F6" s="14" t="s">
        <v>23</v>
      </c>
      <c r="G6" s="14" t="s">
        <v>24</v>
      </c>
      <c r="H6" s="15">
        <v>6</v>
      </c>
      <c r="I6" s="14">
        <v>35</v>
      </c>
      <c r="J6" s="20">
        <v>5028</v>
      </c>
      <c r="K6" s="20"/>
      <c r="L6" s="20">
        <f t="shared" ref="L6:L12" si="0">SUM(J6:K6)</f>
        <v>5028</v>
      </c>
      <c r="M6" s="20">
        <f t="shared" ref="M6:M12" si="1">J6*2/3</f>
        <v>3352</v>
      </c>
      <c r="N6" s="20"/>
      <c r="O6" s="20">
        <f t="shared" ref="O6:O12" si="2">SUM(M6:N6)</f>
        <v>3352</v>
      </c>
    </row>
    <row r="7" s="2" customFormat="1" ht="22.5" customHeight="1" spans="1:15">
      <c r="A7" s="14">
        <v>2</v>
      </c>
      <c r="B7" s="14" t="s">
        <v>25</v>
      </c>
      <c r="C7" s="14" t="s">
        <v>20</v>
      </c>
      <c r="D7" s="14" t="s">
        <v>26</v>
      </c>
      <c r="E7" s="27" t="s">
        <v>27</v>
      </c>
      <c r="F7" s="14" t="s">
        <v>23</v>
      </c>
      <c r="G7" s="14" t="s">
        <v>24</v>
      </c>
      <c r="H7" s="15">
        <v>6</v>
      </c>
      <c r="I7" s="14">
        <v>35</v>
      </c>
      <c r="J7" s="20">
        <v>5028</v>
      </c>
      <c r="K7" s="20"/>
      <c r="L7" s="20">
        <f t="shared" si="0"/>
        <v>5028</v>
      </c>
      <c r="M7" s="20">
        <f t="shared" si="1"/>
        <v>3352</v>
      </c>
      <c r="N7" s="20"/>
      <c r="O7" s="20">
        <f t="shared" si="2"/>
        <v>3352</v>
      </c>
    </row>
    <row r="8" s="2" customFormat="1" ht="22.5" customHeight="1" spans="1:15">
      <c r="A8" s="14">
        <v>3</v>
      </c>
      <c r="B8" s="14" t="s">
        <v>28</v>
      </c>
      <c r="C8" s="14" t="s">
        <v>20</v>
      </c>
      <c r="D8" s="14" t="s">
        <v>29</v>
      </c>
      <c r="E8" s="27" t="s">
        <v>30</v>
      </c>
      <c r="F8" s="14" t="s">
        <v>23</v>
      </c>
      <c r="G8" s="14" t="s">
        <v>24</v>
      </c>
      <c r="H8" s="15">
        <v>6</v>
      </c>
      <c r="I8" s="14">
        <v>23</v>
      </c>
      <c r="J8" s="20">
        <v>5028</v>
      </c>
      <c r="K8" s="20"/>
      <c r="L8" s="20">
        <f t="shared" si="0"/>
        <v>5028</v>
      </c>
      <c r="M8" s="20">
        <f t="shared" si="1"/>
        <v>3352</v>
      </c>
      <c r="N8" s="20"/>
      <c r="O8" s="20">
        <f t="shared" si="2"/>
        <v>3352</v>
      </c>
    </row>
    <row r="9" s="2" customFormat="1" ht="22.5" customHeight="1" spans="1:15">
      <c r="A9" s="14">
        <v>4</v>
      </c>
      <c r="B9" s="14" t="s">
        <v>31</v>
      </c>
      <c r="C9" s="14" t="s">
        <v>20</v>
      </c>
      <c r="D9" s="14" t="s">
        <v>32</v>
      </c>
      <c r="E9" s="27" t="s">
        <v>33</v>
      </c>
      <c r="F9" s="14" t="s">
        <v>23</v>
      </c>
      <c r="G9" s="14" t="s">
        <v>34</v>
      </c>
      <c r="H9" s="15">
        <v>3</v>
      </c>
      <c r="I9" s="14">
        <v>33</v>
      </c>
      <c r="J9" s="20">
        <v>2514</v>
      </c>
      <c r="K9" s="20"/>
      <c r="L9" s="20">
        <f t="shared" si="0"/>
        <v>2514</v>
      </c>
      <c r="M9" s="20">
        <f t="shared" si="1"/>
        <v>1676</v>
      </c>
      <c r="N9" s="20"/>
      <c r="O9" s="20">
        <f t="shared" si="2"/>
        <v>1676</v>
      </c>
    </row>
    <row r="10" s="2" customFormat="1" ht="23" customHeight="1" spans="1:15">
      <c r="A10" s="14">
        <v>5</v>
      </c>
      <c r="B10" s="14" t="s">
        <v>35</v>
      </c>
      <c r="C10" s="14" t="s">
        <v>20</v>
      </c>
      <c r="D10" s="14" t="s">
        <v>32</v>
      </c>
      <c r="E10" s="14" t="s">
        <v>36</v>
      </c>
      <c r="F10" s="14" t="s">
        <v>23</v>
      </c>
      <c r="G10" s="14" t="s">
        <v>37</v>
      </c>
      <c r="H10" s="15">
        <v>4</v>
      </c>
      <c r="I10" s="14">
        <v>43</v>
      </c>
      <c r="J10" s="20">
        <v>3352</v>
      </c>
      <c r="K10" s="20"/>
      <c r="L10" s="20">
        <f t="shared" si="0"/>
        <v>3352</v>
      </c>
      <c r="M10" s="20">
        <f t="shared" si="1"/>
        <v>2234.66666666667</v>
      </c>
      <c r="N10" s="20"/>
      <c r="O10" s="20">
        <f t="shared" si="2"/>
        <v>2234.66666666667</v>
      </c>
    </row>
    <row r="11" s="2" customFormat="1" ht="22.5" customHeight="1" spans="1:15">
      <c r="A11" s="14">
        <v>6</v>
      </c>
      <c r="B11" s="14" t="s">
        <v>38</v>
      </c>
      <c r="C11" s="14" t="s">
        <v>20</v>
      </c>
      <c r="D11" s="14" t="s">
        <v>39</v>
      </c>
      <c r="E11" s="27" t="s">
        <v>40</v>
      </c>
      <c r="F11" s="14" t="s">
        <v>23</v>
      </c>
      <c r="G11" s="14" t="s">
        <v>24</v>
      </c>
      <c r="H11" s="15">
        <v>6</v>
      </c>
      <c r="I11" s="14">
        <v>32</v>
      </c>
      <c r="J11" s="20">
        <v>5028</v>
      </c>
      <c r="K11" s="20"/>
      <c r="L11" s="20">
        <f t="shared" si="0"/>
        <v>5028</v>
      </c>
      <c r="M11" s="20">
        <f t="shared" si="1"/>
        <v>3352</v>
      </c>
      <c r="N11" s="20"/>
      <c r="O11" s="20">
        <f t="shared" si="2"/>
        <v>3352</v>
      </c>
    </row>
    <row r="12" s="2" customFormat="1" ht="22.5" customHeight="1" spans="1:15">
      <c r="A12" s="14">
        <v>7</v>
      </c>
      <c r="B12" s="14" t="s">
        <v>41</v>
      </c>
      <c r="C12" s="14" t="s">
        <v>20</v>
      </c>
      <c r="D12" s="14" t="s">
        <v>42</v>
      </c>
      <c r="E12" s="14" t="s">
        <v>43</v>
      </c>
      <c r="F12" s="14" t="s">
        <v>23</v>
      </c>
      <c r="G12" s="14" t="s">
        <v>24</v>
      </c>
      <c r="H12" s="15">
        <v>6</v>
      </c>
      <c r="I12" s="14">
        <v>31</v>
      </c>
      <c r="J12" s="20">
        <v>5028</v>
      </c>
      <c r="K12" s="20"/>
      <c r="L12" s="20">
        <f t="shared" si="0"/>
        <v>5028</v>
      </c>
      <c r="M12" s="20">
        <f t="shared" si="1"/>
        <v>3352</v>
      </c>
      <c r="N12" s="20"/>
      <c r="O12" s="20">
        <f t="shared" si="2"/>
        <v>3352</v>
      </c>
    </row>
    <row r="13" s="2" customFormat="1" ht="22.5" customHeight="1" spans="1:15">
      <c r="A13" s="14">
        <v>8</v>
      </c>
      <c r="B13" s="14" t="s">
        <v>44</v>
      </c>
      <c r="C13" s="14" t="s">
        <v>20</v>
      </c>
      <c r="D13" s="14" t="s">
        <v>32</v>
      </c>
      <c r="E13" s="14" t="s">
        <v>45</v>
      </c>
      <c r="F13" s="14" t="s">
        <v>23</v>
      </c>
      <c r="G13" s="14" t="s">
        <v>24</v>
      </c>
      <c r="H13" s="15">
        <v>6</v>
      </c>
      <c r="I13" s="14">
        <v>26</v>
      </c>
      <c r="J13" s="20">
        <v>5028</v>
      </c>
      <c r="K13" s="20"/>
      <c r="L13" s="20">
        <v>5028</v>
      </c>
      <c r="M13" s="20">
        <f>L13*2/3</f>
        <v>3352</v>
      </c>
      <c r="N13" s="20"/>
      <c r="O13" s="20">
        <f>M13+N13</f>
        <v>3352</v>
      </c>
    </row>
    <row r="14" s="2" customFormat="1" ht="22.5" customHeight="1" spans="1:15">
      <c r="A14" s="14">
        <v>9</v>
      </c>
      <c r="B14" s="14" t="s">
        <v>46</v>
      </c>
      <c r="C14" s="14" t="s">
        <v>47</v>
      </c>
      <c r="D14" s="14" t="s">
        <v>48</v>
      </c>
      <c r="E14" s="14" t="s">
        <v>49</v>
      </c>
      <c r="F14" s="14" t="s">
        <v>23</v>
      </c>
      <c r="G14" s="14" t="s">
        <v>24</v>
      </c>
      <c r="H14" s="15">
        <v>6</v>
      </c>
      <c r="I14" s="14">
        <v>26</v>
      </c>
      <c r="J14" s="20">
        <v>5028</v>
      </c>
      <c r="K14" s="20"/>
      <c r="L14" s="20">
        <f t="shared" ref="L14:L32" si="3">SUM(J14:K14)</f>
        <v>5028</v>
      </c>
      <c r="M14" s="20">
        <f t="shared" ref="M14:M59" si="4">J14*2/3</f>
        <v>3352</v>
      </c>
      <c r="N14" s="20"/>
      <c r="O14" s="20">
        <f t="shared" ref="O14:O59" si="5">SUM(M14:N14)</f>
        <v>3352</v>
      </c>
    </row>
    <row r="15" s="2" customFormat="1" ht="22.5" customHeight="1" spans="1:15">
      <c r="A15" s="14">
        <v>10</v>
      </c>
      <c r="B15" s="16" t="s">
        <v>50</v>
      </c>
      <c r="C15" s="14" t="s">
        <v>20</v>
      </c>
      <c r="D15" s="14" t="s">
        <v>29</v>
      </c>
      <c r="E15" s="27" t="s">
        <v>51</v>
      </c>
      <c r="F15" s="14" t="s">
        <v>23</v>
      </c>
      <c r="G15" s="14" t="s">
        <v>24</v>
      </c>
      <c r="H15" s="15">
        <v>6</v>
      </c>
      <c r="I15" s="14">
        <v>24</v>
      </c>
      <c r="J15" s="20">
        <v>5028</v>
      </c>
      <c r="K15" s="20">
        <v>1194.6</v>
      </c>
      <c r="L15" s="20">
        <f t="shared" si="3"/>
        <v>6222.6</v>
      </c>
      <c r="M15" s="20">
        <f t="shared" si="4"/>
        <v>3352</v>
      </c>
      <c r="N15" s="20">
        <f>K15*2/3</f>
        <v>796.4</v>
      </c>
      <c r="O15" s="20">
        <f t="shared" si="5"/>
        <v>4148.4</v>
      </c>
    </row>
    <row r="16" s="2" customFormat="1" ht="22.5" customHeight="1" spans="1:15">
      <c r="A16" s="14">
        <v>11</v>
      </c>
      <c r="B16" s="14" t="s">
        <v>52</v>
      </c>
      <c r="C16" s="14" t="s">
        <v>20</v>
      </c>
      <c r="D16" s="14" t="s">
        <v>53</v>
      </c>
      <c r="E16" s="27" t="s">
        <v>54</v>
      </c>
      <c r="F16" s="14" t="s">
        <v>23</v>
      </c>
      <c r="G16" s="14" t="s">
        <v>24</v>
      </c>
      <c r="H16" s="15">
        <v>6</v>
      </c>
      <c r="I16" s="14">
        <v>24</v>
      </c>
      <c r="J16" s="20">
        <v>5028</v>
      </c>
      <c r="K16" s="20"/>
      <c r="L16" s="20">
        <f t="shared" si="3"/>
        <v>5028</v>
      </c>
      <c r="M16" s="20">
        <f>J14*2/3</f>
        <v>3352</v>
      </c>
      <c r="N16" s="20"/>
      <c r="O16" s="20">
        <f t="shared" si="5"/>
        <v>3352</v>
      </c>
    </row>
    <row r="17" s="2" customFormat="1" ht="22.5" customHeight="1" spans="1:15">
      <c r="A17" s="14">
        <v>12</v>
      </c>
      <c r="B17" s="16" t="s">
        <v>55</v>
      </c>
      <c r="C17" s="14" t="s">
        <v>20</v>
      </c>
      <c r="D17" s="14" t="s">
        <v>39</v>
      </c>
      <c r="E17" s="27" t="s">
        <v>56</v>
      </c>
      <c r="F17" s="14" t="s">
        <v>23</v>
      </c>
      <c r="G17" s="14" t="s">
        <v>24</v>
      </c>
      <c r="H17" s="15">
        <v>6</v>
      </c>
      <c r="I17" s="14">
        <v>17</v>
      </c>
      <c r="J17" s="20">
        <v>5028</v>
      </c>
      <c r="K17" s="20">
        <v>1194.6</v>
      </c>
      <c r="L17" s="20">
        <f t="shared" si="3"/>
        <v>6222.6</v>
      </c>
      <c r="M17" s="20">
        <f t="shared" si="4"/>
        <v>3352</v>
      </c>
      <c r="N17" s="20">
        <f t="shared" ref="N17:N22" si="6">K17*2/3</f>
        <v>796.4</v>
      </c>
      <c r="O17" s="20">
        <f t="shared" si="5"/>
        <v>4148.4</v>
      </c>
    </row>
    <row r="18" s="2" customFormat="1" ht="22.5" customHeight="1" spans="1:15">
      <c r="A18" s="14">
        <v>13</v>
      </c>
      <c r="B18" s="14" t="s">
        <v>57</v>
      </c>
      <c r="C18" s="14" t="s">
        <v>20</v>
      </c>
      <c r="D18" s="14" t="s">
        <v>53</v>
      </c>
      <c r="E18" s="27" t="s">
        <v>58</v>
      </c>
      <c r="F18" s="14" t="s">
        <v>23</v>
      </c>
      <c r="G18" s="14" t="s">
        <v>24</v>
      </c>
      <c r="H18" s="15">
        <v>6</v>
      </c>
      <c r="I18" s="14">
        <v>16</v>
      </c>
      <c r="J18" s="20">
        <v>5028</v>
      </c>
      <c r="K18" s="20"/>
      <c r="L18" s="20">
        <f t="shared" si="3"/>
        <v>5028</v>
      </c>
      <c r="M18" s="20">
        <f t="shared" si="4"/>
        <v>3352</v>
      </c>
      <c r="N18" s="20"/>
      <c r="O18" s="20">
        <f t="shared" si="5"/>
        <v>3352</v>
      </c>
    </row>
    <row r="19" s="2" customFormat="1" ht="22.5" customHeight="1" spans="1:18">
      <c r="A19" s="14">
        <v>14</v>
      </c>
      <c r="B19" s="16" t="s">
        <v>59</v>
      </c>
      <c r="C19" s="17" t="s">
        <v>20</v>
      </c>
      <c r="D19" s="14" t="s">
        <v>60</v>
      </c>
      <c r="E19" s="28" t="s">
        <v>61</v>
      </c>
      <c r="F19" s="17" t="s">
        <v>23</v>
      </c>
      <c r="G19" s="17" t="s">
        <v>24</v>
      </c>
      <c r="H19" s="18">
        <v>6</v>
      </c>
      <c r="I19" s="17">
        <v>15</v>
      </c>
      <c r="J19" s="21">
        <v>5028</v>
      </c>
      <c r="K19" s="21">
        <v>1194.6</v>
      </c>
      <c r="L19" s="21">
        <f t="shared" si="3"/>
        <v>6222.6</v>
      </c>
      <c r="M19" s="21">
        <f t="shared" si="4"/>
        <v>3352</v>
      </c>
      <c r="N19" s="21">
        <v>796.4</v>
      </c>
      <c r="O19" s="21">
        <f t="shared" si="5"/>
        <v>4148.4</v>
      </c>
      <c r="P19" s="22"/>
      <c r="Q19" s="22"/>
      <c r="R19" s="22"/>
    </row>
    <row r="20" s="2" customFormat="1" ht="22.5" customHeight="1" spans="1:15">
      <c r="A20" s="14">
        <v>15</v>
      </c>
      <c r="B20" s="14" t="s">
        <v>62</v>
      </c>
      <c r="C20" s="14" t="s">
        <v>20</v>
      </c>
      <c r="D20" s="14" t="s">
        <v>26</v>
      </c>
      <c r="E20" s="27" t="s">
        <v>63</v>
      </c>
      <c r="F20" s="14" t="s">
        <v>23</v>
      </c>
      <c r="G20" s="14" t="s">
        <v>24</v>
      </c>
      <c r="H20" s="15">
        <v>6</v>
      </c>
      <c r="I20" s="14">
        <v>15</v>
      </c>
      <c r="J20" s="20">
        <v>5028</v>
      </c>
      <c r="K20" s="20"/>
      <c r="L20" s="20">
        <f t="shared" si="3"/>
        <v>5028</v>
      </c>
      <c r="M20" s="20">
        <f t="shared" si="4"/>
        <v>3352</v>
      </c>
      <c r="N20" s="20"/>
      <c r="O20" s="20">
        <f t="shared" si="5"/>
        <v>3352</v>
      </c>
    </row>
    <row r="21" s="2" customFormat="1" ht="22.5" customHeight="1" spans="1:15">
      <c r="A21" s="14">
        <v>16</v>
      </c>
      <c r="B21" s="16" t="s">
        <v>64</v>
      </c>
      <c r="C21" s="14" t="s">
        <v>20</v>
      </c>
      <c r="D21" s="14" t="s">
        <v>26</v>
      </c>
      <c r="E21" s="27" t="s">
        <v>65</v>
      </c>
      <c r="F21" s="14" t="s">
        <v>23</v>
      </c>
      <c r="G21" s="14" t="s">
        <v>24</v>
      </c>
      <c r="H21" s="15">
        <v>6</v>
      </c>
      <c r="I21" s="14">
        <v>17</v>
      </c>
      <c r="J21" s="20">
        <v>5028</v>
      </c>
      <c r="K21" s="20">
        <v>1194.6</v>
      </c>
      <c r="L21" s="20">
        <f t="shared" si="3"/>
        <v>6222.6</v>
      </c>
      <c r="M21" s="20">
        <f t="shared" si="4"/>
        <v>3352</v>
      </c>
      <c r="N21" s="20">
        <f t="shared" si="6"/>
        <v>796.4</v>
      </c>
      <c r="O21" s="20">
        <f t="shared" si="5"/>
        <v>4148.4</v>
      </c>
    </row>
    <row r="22" s="2" customFormat="1" ht="22.5" customHeight="1" spans="1:15">
      <c r="A22" s="14">
        <v>17</v>
      </c>
      <c r="B22" s="16" t="s">
        <v>66</v>
      </c>
      <c r="C22" s="14" t="s">
        <v>20</v>
      </c>
      <c r="D22" s="14" t="s">
        <v>29</v>
      </c>
      <c r="E22" s="14" t="s">
        <v>67</v>
      </c>
      <c r="F22" s="14" t="s">
        <v>23</v>
      </c>
      <c r="G22" s="14" t="s">
        <v>24</v>
      </c>
      <c r="H22" s="15">
        <v>6</v>
      </c>
      <c r="I22" s="14">
        <v>14</v>
      </c>
      <c r="J22" s="20">
        <v>5028</v>
      </c>
      <c r="K22" s="20">
        <v>1194.6</v>
      </c>
      <c r="L22" s="20">
        <f t="shared" si="3"/>
        <v>6222.6</v>
      </c>
      <c r="M22" s="20">
        <f t="shared" si="4"/>
        <v>3352</v>
      </c>
      <c r="N22" s="20">
        <f t="shared" si="6"/>
        <v>796.4</v>
      </c>
      <c r="O22" s="20">
        <f t="shared" si="5"/>
        <v>4148.4</v>
      </c>
    </row>
    <row r="23" s="2" customFormat="1" ht="22.5" customHeight="1" spans="1:15">
      <c r="A23" s="14">
        <v>18</v>
      </c>
      <c r="B23" s="14" t="s">
        <v>68</v>
      </c>
      <c r="C23" s="14" t="s">
        <v>47</v>
      </c>
      <c r="D23" s="14" t="s">
        <v>69</v>
      </c>
      <c r="E23" s="27" t="s">
        <v>70</v>
      </c>
      <c r="F23" s="14" t="s">
        <v>23</v>
      </c>
      <c r="G23" s="14" t="s">
        <v>24</v>
      </c>
      <c r="H23" s="15">
        <v>6</v>
      </c>
      <c r="I23" s="14">
        <v>12</v>
      </c>
      <c r="J23" s="20">
        <v>5028</v>
      </c>
      <c r="K23" s="20"/>
      <c r="L23" s="20">
        <f t="shared" si="3"/>
        <v>5028</v>
      </c>
      <c r="M23" s="20">
        <f t="shared" si="4"/>
        <v>3352</v>
      </c>
      <c r="N23" s="20"/>
      <c r="O23" s="20">
        <f t="shared" si="5"/>
        <v>3352</v>
      </c>
    </row>
    <row r="24" s="2" customFormat="1" ht="22.5" customHeight="1" spans="1:15">
      <c r="A24" s="14">
        <v>19</v>
      </c>
      <c r="B24" s="16" t="s">
        <v>71</v>
      </c>
      <c r="C24" s="14" t="s">
        <v>20</v>
      </c>
      <c r="D24" s="14" t="s">
        <v>26</v>
      </c>
      <c r="E24" s="27" t="s">
        <v>72</v>
      </c>
      <c r="F24" s="14" t="s">
        <v>23</v>
      </c>
      <c r="G24" s="14" t="s">
        <v>24</v>
      </c>
      <c r="H24" s="15">
        <v>6</v>
      </c>
      <c r="I24" s="14">
        <v>16</v>
      </c>
      <c r="J24" s="20">
        <v>5028</v>
      </c>
      <c r="K24" s="20">
        <v>796.4</v>
      </c>
      <c r="L24" s="20">
        <f t="shared" si="3"/>
        <v>5824.4</v>
      </c>
      <c r="M24" s="20">
        <f t="shared" si="4"/>
        <v>3352</v>
      </c>
      <c r="N24" s="20">
        <f t="shared" ref="N24:N30" si="7">K24*2/3</f>
        <v>530.933333333333</v>
      </c>
      <c r="O24" s="20">
        <f t="shared" si="5"/>
        <v>3882.93333333333</v>
      </c>
    </row>
    <row r="25" s="2" customFormat="1" ht="22.5" customHeight="1" spans="1:15">
      <c r="A25" s="14">
        <v>20</v>
      </c>
      <c r="B25" s="16" t="s">
        <v>73</v>
      </c>
      <c r="C25" s="14" t="s">
        <v>20</v>
      </c>
      <c r="D25" s="14" t="s">
        <v>21</v>
      </c>
      <c r="E25" s="27" t="s">
        <v>74</v>
      </c>
      <c r="F25" s="14" t="s">
        <v>23</v>
      </c>
      <c r="G25" s="14" t="s">
        <v>24</v>
      </c>
      <c r="H25" s="15">
        <v>6</v>
      </c>
      <c r="I25" s="14">
        <v>13</v>
      </c>
      <c r="J25" s="20">
        <v>5028</v>
      </c>
      <c r="K25" s="20">
        <v>1194.6</v>
      </c>
      <c r="L25" s="20">
        <f t="shared" si="3"/>
        <v>6222.6</v>
      </c>
      <c r="M25" s="20">
        <f t="shared" si="4"/>
        <v>3352</v>
      </c>
      <c r="N25" s="20">
        <f t="shared" si="7"/>
        <v>796.4</v>
      </c>
      <c r="O25" s="20">
        <f t="shared" si="5"/>
        <v>4148.4</v>
      </c>
    </row>
    <row r="26" s="2" customFormat="1" ht="22.5" customHeight="1" spans="1:15">
      <c r="A26" s="14">
        <v>21</v>
      </c>
      <c r="B26" s="14" t="s">
        <v>75</v>
      </c>
      <c r="C26" s="14" t="s">
        <v>20</v>
      </c>
      <c r="D26" s="14" t="s">
        <v>39</v>
      </c>
      <c r="E26" s="27" t="s">
        <v>76</v>
      </c>
      <c r="F26" s="14" t="s">
        <v>23</v>
      </c>
      <c r="G26" s="14" t="s">
        <v>24</v>
      </c>
      <c r="H26" s="15">
        <v>6</v>
      </c>
      <c r="I26" s="14">
        <v>13</v>
      </c>
      <c r="J26" s="20">
        <v>5028</v>
      </c>
      <c r="K26" s="20"/>
      <c r="L26" s="20">
        <f t="shared" si="3"/>
        <v>5028</v>
      </c>
      <c r="M26" s="20">
        <f t="shared" si="4"/>
        <v>3352</v>
      </c>
      <c r="N26" s="20"/>
      <c r="O26" s="20">
        <f t="shared" si="5"/>
        <v>3352</v>
      </c>
    </row>
    <row r="27" s="2" customFormat="1" ht="22.5" customHeight="1" spans="1:15">
      <c r="A27" s="14">
        <v>22</v>
      </c>
      <c r="B27" s="14" t="s">
        <v>77</v>
      </c>
      <c r="C27" s="14" t="s">
        <v>20</v>
      </c>
      <c r="D27" s="14" t="s">
        <v>60</v>
      </c>
      <c r="E27" s="27" t="s">
        <v>78</v>
      </c>
      <c r="F27" s="14" t="s">
        <v>23</v>
      </c>
      <c r="G27" s="14" t="s">
        <v>24</v>
      </c>
      <c r="H27" s="15">
        <v>6</v>
      </c>
      <c r="I27" s="14">
        <v>18</v>
      </c>
      <c r="J27" s="20">
        <v>5028</v>
      </c>
      <c r="K27" s="20"/>
      <c r="L27" s="20">
        <f t="shared" si="3"/>
        <v>5028</v>
      </c>
      <c r="M27" s="20">
        <f t="shared" si="4"/>
        <v>3352</v>
      </c>
      <c r="N27" s="20"/>
      <c r="O27" s="20">
        <f t="shared" si="5"/>
        <v>3352</v>
      </c>
    </row>
    <row r="28" s="2" customFormat="1" ht="22.5" customHeight="1" spans="1:15">
      <c r="A28" s="14">
        <v>23</v>
      </c>
      <c r="B28" s="16" t="s">
        <v>79</v>
      </c>
      <c r="C28" s="14" t="s">
        <v>20</v>
      </c>
      <c r="D28" s="14" t="s">
        <v>26</v>
      </c>
      <c r="E28" s="27" t="s">
        <v>80</v>
      </c>
      <c r="F28" s="14" t="s">
        <v>23</v>
      </c>
      <c r="G28" s="14" t="s">
        <v>24</v>
      </c>
      <c r="H28" s="15">
        <v>6</v>
      </c>
      <c r="I28" s="14">
        <v>16</v>
      </c>
      <c r="J28" s="20">
        <v>5028</v>
      </c>
      <c r="K28" s="20">
        <v>1194.6</v>
      </c>
      <c r="L28" s="20">
        <f t="shared" si="3"/>
        <v>6222.6</v>
      </c>
      <c r="M28" s="20">
        <f t="shared" si="4"/>
        <v>3352</v>
      </c>
      <c r="N28" s="20">
        <f t="shared" si="7"/>
        <v>796.4</v>
      </c>
      <c r="O28" s="20">
        <f t="shared" si="5"/>
        <v>4148.4</v>
      </c>
    </row>
    <row r="29" s="2" customFormat="1" ht="22.5" customHeight="1" spans="1:15">
      <c r="A29" s="14">
        <v>24</v>
      </c>
      <c r="B29" s="16" t="s">
        <v>81</v>
      </c>
      <c r="C29" s="14" t="s">
        <v>20</v>
      </c>
      <c r="D29" s="14" t="s">
        <v>39</v>
      </c>
      <c r="E29" s="27" t="s">
        <v>82</v>
      </c>
      <c r="F29" s="14" t="s">
        <v>23</v>
      </c>
      <c r="G29" s="14" t="s">
        <v>24</v>
      </c>
      <c r="H29" s="15">
        <v>6</v>
      </c>
      <c r="I29" s="14">
        <v>18</v>
      </c>
      <c r="J29" s="20">
        <v>5028</v>
      </c>
      <c r="K29" s="20">
        <v>1194.6</v>
      </c>
      <c r="L29" s="20">
        <f t="shared" si="3"/>
        <v>6222.6</v>
      </c>
      <c r="M29" s="20">
        <f t="shared" si="4"/>
        <v>3352</v>
      </c>
      <c r="N29" s="20">
        <f t="shared" si="7"/>
        <v>796.4</v>
      </c>
      <c r="O29" s="20">
        <f t="shared" si="5"/>
        <v>4148.4</v>
      </c>
    </row>
    <row r="30" s="2" customFormat="1" ht="22.5" customHeight="1" spans="1:15">
      <c r="A30" s="14">
        <v>25</v>
      </c>
      <c r="B30" s="16" t="s">
        <v>83</v>
      </c>
      <c r="C30" s="14" t="s">
        <v>20</v>
      </c>
      <c r="D30" s="14" t="s">
        <v>60</v>
      </c>
      <c r="E30" s="27" t="s">
        <v>84</v>
      </c>
      <c r="F30" s="14" t="s">
        <v>23</v>
      </c>
      <c r="G30" s="14" t="s">
        <v>24</v>
      </c>
      <c r="H30" s="15">
        <v>6</v>
      </c>
      <c r="I30" s="14">
        <v>20</v>
      </c>
      <c r="J30" s="20">
        <v>5028</v>
      </c>
      <c r="K30" s="20">
        <v>1194.6</v>
      </c>
      <c r="L30" s="20">
        <f t="shared" si="3"/>
        <v>6222.6</v>
      </c>
      <c r="M30" s="20">
        <f t="shared" si="4"/>
        <v>3352</v>
      </c>
      <c r="N30" s="20">
        <f t="shared" si="7"/>
        <v>796.4</v>
      </c>
      <c r="O30" s="20">
        <f t="shared" si="5"/>
        <v>4148.4</v>
      </c>
    </row>
    <row r="31" s="2" customFormat="1" ht="22.5" customHeight="1" spans="1:15">
      <c r="A31" s="14">
        <v>26</v>
      </c>
      <c r="B31" s="14" t="s">
        <v>85</v>
      </c>
      <c r="C31" s="14" t="s">
        <v>47</v>
      </c>
      <c r="D31" s="14" t="s">
        <v>86</v>
      </c>
      <c r="E31" s="27" t="s">
        <v>87</v>
      </c>
      <c r="F31" s="14" t="s">
        <v>23</v>
      </c>
      <c r="G31" s="14" t="s">
        <v>24</v>
      </c>
      <c r="H31" s="15">
        <v>6</v>
      </c>
      <c r="I31" s="14">
        <v>16</v>
      </c>
      <c r="J31" s="20">
        <v>5028</v>
      </c>
      <c r="K31" s="20"/>
      <c r="L31" s="20">
        <f t="shared" si="3"/>
        <v>5028</v>
      </c>
      <c r="M31" s="20">
        <f t="shared" si="4"/>
        <v>3352</v>
      </c>
      <c r="N31" s="20"/>
      <c r="O31" s="20">
        <f t="shared" si="5"/>
        <v>3352</v>
      </c>
    </row>
    <row r="32" s="2" customFormat="1" ht="22.5" customHeight="1" spans="1:15">
      <c r="A32" s="14">
        <v>27</v>
      </c>
      <c r="B32" s="16" t="s">
        <v>88</v>
      </c>
      <c r="C32" s="14" t="s">
        <v>47</v>
      </c>
      <c r="D32" s="14" t="s">
        <v>32</v>
      </c>
      <c r="E32" s="27" t="s">
        <v>89</v>
      </c>
      <c r="F32" s="14" t="s">
        <v>23</v>
      </c>
      <c r="G32" s="14" t="s">
        <v>24</v>
      </c>
      <c r="H32" s="15">
        <v>6</v>
      </c>
      <c r="I32" s="14">
        <v>23</v>
      </c>
      <c r="J32" s="20">
        <v>5028</v>
      </c>
      <c r="K32" s="20">
        <v>1194.6</v>
      </c>
      <c r="L32" s="20">
        <f t="shared" si="3"/>
        <v>6222.6</v>
      </c>
      <c r="M32" s="20">
        <f t="shared" si="4"/>
        <v>3352</v>
      </c>
      <c r="N32" s="20">
        <f>K32*2/3</f>
        <v>796.4</v>
      </c>
      <c r="O32" s="20">
        <f t="shared" si="5"/>
        <v>4148.4</v>
      </c>
    </row>
    <row r="33" s="2" customFormat="1" ht="22.5" customHeight="1" spans="1:15">
      <c r="A33" s="14">
        <v>28</v>
      </c>
      <c r="B33" s="14" t="s">
        <v>90</v>
      </c>
      <c r="C33" s="14" t="s">
        <v>20</v>
      </c>
      <c r="D33" s="14" t="s">
        <v>39</v>
      </c>
      <c r="E33" s="27" t="s">
        <v>91</v>
      </c>
      <c r="F33" s="14" t="s">
        <v>23</v>
      </c>
      <c r="G33" s="14" t="s">
        <v>24</v>
      </c>
      <c r="H33" s="15">
        <v>6</v>
      </c>
      <c r="I33" s="14">
        <v>18</v>
      </c>
      <c r="J33" s="20">
        <v>5028</v>
      </c>
      <c r="K33" s="20"/>
      <c r="L33" s="20">
        <f>J33+K33</f>
        <v>5028</v>
      </c>
      <c r="M33" s="20">
        <f t="shared" si="4"/>
        <v>3352</v>
      </c>
      <c r="N33" s="20"/>
      <c r="O33" s="20">
        <f t="shared" si="5"/>
        <v>3352</v>
      </c>
    </row>
    <row r="34" s="2" customFormat="1" ht="22.5" customHeight="1" spans="1:15">
      <c r="A34" s="14">
        <v>29</v>
      </c>
      <c r="B34" s="14" t="s">
        <v>92</v>
      </c>
      <c r="C34" s="14" t="s">
        <v>20</v>
      </c>
      <c r="D34" s="14" t="s">
        <v>21</v>
      </c>
      <c r="E34" s="27" t="s">
        <v>93</v>
      </c>
      <c r="F34" s="14" t="s">
        <v>23</v>
      </c>
      <c r="G34" s="14" t="s">
        <v>24</v>
      </c>
      <c r="H34" s="15">
        <v>6</v>
      </c>
      <c r="I34" s="14">
        <v>16</v>
      </c>
      <c r="J34" s="20">
        <v>5028</v>
      </c>
      <c r="K34" s="20"/>
      <c r="L34" s="20">
        <f t="shared" ref="L34:L47" si="8">SUM(J34:K34)</f>
        <v>5028</v>
      </c>
      <c r="M34" s="20">
        <f t="shared" si="4"/>
        <v>3352</v>
      </c>
      <c r="N34" s="20"/>
      <c r="O34" s="20">
        <f t="shared" si="5"/>
        <v>3352</v>
      </c>
    </row>
    <row r="35" s="2" customFormat="1" ht="22.5" customHeight="1" spans="1:15">
      <c r="A35" s="14">
        <v>30</v>
      </c>
      <c r="B35" s="14" t="s">
        <v>94</v>
      </c>
      <c r="C35" s="14" t="s">
        <v>47</v>
      </c>
      <c r="D35" s="14" t="s">
        <v>86</v>
      </c>
      <c r="E35" s="27" t="s">
        <v>95</v>
      </c>
      <c r="F35" s="14" t="s">
        <v>23</v>
      </c>
      <c r="G35" s="14" t="s">
        <v>24</v>
      </c>
      <c r="H35" s="15">
        <v>6</v>
      </c>
      <c r="I35" s="14">
        <v>15</v>
      </c>
      <c r="J35" s="20">
        <v>5028</v>
      </c>
      <c r="K35" s="20"/>
      <c r="L35" s="20">
        <f t="shared" si="8"/>
        <v>5028</v>
      </c>
      <c r="M35" s="20">
        <f t="shared" si="4"/>
        <v>3352</v>
      </c>
      <c r="N35" s="20"/>
      <c r="O35" s="20">
        <f t="shared" si="5"/>
        <v>3352</v>
      </c>
    </row>
    <row r="36" s="2" customFormat="1" ht="22.5" customHeight="1" spans="1:15">
      <c r="A36" s="14">
        <v>31</v>
      </c>
      <c r="B36" s="14" t="s">
        <v>96</v>
      </c>
      <c r="C36" s="14" t="s">
        <v>20</v>
      </c>
      <c r="D36" s="14" t="s">
        <v>39</v>
      </c>
      <c r="E36" s="27" t="s">
        <v>97</v>
      </c>
      <c r="F36" s="14" t="s">
        <v>23</v>
      </c>
      <c r="G36" s="14" t="s">
        <v>24</v>
      </c>
      <c r="H36" s="15">
        <v>6</v>
      </c>
      <c r="I36" s="14">
        <v>24</v>
      </c>
      <c r="J36" s="20">
        <v>5028</v>
      </c>
      <c r="K36" s="20"/>
      <c r="L36" s="20">
        <f t="shared" si="8"/>
        <v>5028</v>
      </c>
      <c r="M36" s="20">
        <f t="shared" si="4"/>
        <v>3352</v>
      </c>
      <c r="N36" s="20"/>
      <c r="O36" s="20">
        <f t="shared" si="5"/>
        <v>3352</v>
      </c>
    </row>
    <row r="37" s="2" customFormat="1" ht="22.5" customHeight="1" spans="1:15">
      <c r="A37" s="14">
        <v>32</v>
      </c>
      <c r="B37" s="14" t="s">
        <v>98</v>
      </c>
      <c r="C37" s="14" t="s">
        <v>20</v>
      </c>
      <c r="D37" s="14" t="s">
        <v>42</v>
      </c>
      <c r="E37" s="14" t="s">
        <v>99</v>
      </c>
      <c r="F37" s="14" t="s">
        <v>23</v>
      </c>
      <c r="G37" s="14" t="s">
        <v>24</v>
      </c>
      <c r="H37" s="15">
        <v>6</v>
      </c>
      <c r="I37" s="14">
        <v>33</v>
      </c>
      <c r="J37" s="20">
        <v>5028</v>
      </c>
      <c r="K37" s="20"/>
      <c r="L37" s="20">
        <f t="shared" si="8"/>
        <v>5028</v>
      </c>
      <c r="M37" s="20">
        <f t="shared" si="4"/>
        <v>3352</v>
      </c>
      <c r="N37" s="20"/>
      <c r="O37" s="20">
        <f t="shared" si="5"/>
        <v>3352</v>
      </c>
    </row>
    <row r="38" s="2" customFormat="1" ht="22.5" customHeight="1" spans="1:15">
      <c r="A38" s="14">
        <v>33</v>
      </c>
      <c r="B38" s="16" t="s">
        <v>100</v>
      </c>
      <c r="C38" s="14" t="s">
        <v>20</v>
      </c>
      <c r="D38" s="14" t="s">
        <v>101</v>
      </c>
      <c r="E38" s="14" t="s">
        <v>102</v>
      </c>
      <c r="F38" s="14" t="s">
        <v>23</v>
      </c>
      <c r="G38" s="14" t="s">
        <v>24</v>
      </c>
      <c r="H38" s="15">
        <v>6</v>
      </c>
      <c r="I38" s="14">
        <v>36</v>
      </c>
      <c r="J38" s="20">
        <v>5028</v>
      </c>
      <c r="K38" s="20">
        <v>1194.6</v>
      </c>
      <c r="L38" s="20">
        <f t="shared" si="8"/>
        <v>6222.6</v>
      </c>
      <c r="M38" s="20">
        <f t="shared" si="4"/>
        <v>3352</v>
      </c>
      <c r="N38" s="20">
        <f t="shared" ref="N38:N43" si="9">K38*2/3</f>
        <v>796.4</v>
      </c>
      <c r="O38" s="20">
        <f t="shared" si="5"/>
        <v>4148.4</v>
      </c>
    </row>
    <row r="39" s="2" customFormat="1" ht="22.5" customHeight="1" spans="1:15">
      <c r="A39" s="14">
        <v>34</v>
      </c>
      <c r="B39" s="14" t="s">
        <v>103</v>
      </c>
      <c r="C39" s="14" t="s">
        <v>47</v>
      </c>
      <c r="D39" s="14" t="s">
        <v>104</v>
      </c>
      <c r="E39" s="27" t="s">
        <v>105</v>
      </c>
      <c r="F39" s="14" t="s">
        <v>23</v>
      </c>
      <c r="G39" s="14" t="s">
        <v>24</v>
      </c>
      <c r="H39" s="15">
        <v>6</v>
      </c>
      <c r="I39" s="14">
        <v>21</v>
      </c>
      <c r="J39" s="20">
        <v>5028</v>
      </c>
      <c r="K39" s="20"/>
      <c r="L39" s="20">
        <f t="shared" si="8"/>
        <v>5028</v>
      </c>
      <c r="M39" s="20">
        <f t="shared" si="4"/>
        <v>3352</v>
      </c>
      <c r="N39" s="20"/>
      <c r="O39" s="20">
        <f t="shared" si="5"/>
        <v>3352</v>
      </c>
    </row>
    <row r="40" s="2" customFormat="1" ht="22.5" customHeight="1" spans="1:15">
      <c r="A40" s="14">
        <v>35</v>
      </c>
      <c r="B40" s="14" t="s">
        <v>106</v>
      </c>
      <c r="C40" s="14" t="s">
        <v>47</v>
      </c>
      <c r="D40" s="14" t="s">
        <v>107</v>
      </c>
      <c r="E40" s="14" t="s">
        <v>108</v>
      </c>
      <c r="F40" s="14" t="s">
        <v>23</v>
      </c>
      <c r="G40" s="14" t="s">
        <v>24</v>
      </c>
      <c r="H40" s="15">
        <v>6</v>
      </c>
      <c r="I40" s="14">
        <v>20</v>
      </c>
      <c r="J40" s="20">
        <v>5028</v>
      </c>
      <c r="K40" s="20"/>
      <c r="L40" s="20">
        <f t="shared" si="8"/>
        <v>5028</v>
      </c>
      <c r="M40" s="20">
        <f t="shared" si="4"/>
        <v>3352</v>
      </c>
      <c r="N40" s="20"/>
      <c r="O40" s="20">
        <f t="shared" si="5"/>
        <v>3352</v>
      </c>
    </row>
    <row r="41" s="2" customFormat="1" ht="22.5" customHeight="1" spans="1:15">
      <c r="A41" s="14">
        <v>36</v>
      </c>
      <c r="B41" s="16" t="s">
        <v>109</v>
      </c>
      <c r="C41" s="14" t="s">
        <v>20</v>
      </c>
      <c r="D41" s="14" t="s">
        <v>42</v>
      </c>
      <c r="E41" s="27" t="s">
        <v>110</v>
      </c>
      <c r="F41" s="14" t="s">
        <v>23</v>
      </c>
      <c r="G41" s="14" t="s">
        <v>24</v>
      </c>
      <c r="H41" s="15">
        <v>6</v>
      </c>
      <c r="I41" s="14">
        <v>18</v>
      </c>
      <c r="J41" s="20">
        <v>5028</v>
      </c>
      <c r="K41" s="20">
        <v>1194.6</v>
      </c>
      <c r="L41" s="20">
        <f t="shared" si="8"/>
        <v>6222.6</v>
      </c>
      <c r="M41" s="20">
        <f t="shared" si="4"/>
        <v>3352</v>
      </c>
      <c r="N41" s="20">
        <f t="shared" si="9"/>
        <v>796.4</v>
      </c>
      <c r="O41" s="20">
        <f t="shared" si="5"/>
        <v>4148.4</v>
      </c>
    </row>
    <row r="42" s="2" customFormat="1" ht="22.5" customHeight="1" spans="1:15">
      <c r="A42" s="14">
        <v>37</v>
      </c>
      <c r="B42" s="14" t="s">
        <v>111</v>
      </c>
      <c r="C42" s="14" t="s">
        <v>20</v>
      </c>
      <c r="D42" s="14" t="s">
        <v>29</v>
      </c>
      <c r="E42" s="14" t="s">
        <v>112</v>
      </c>
      <c r="F42" s="14" t="s">
        <v>23</v>
      </c>
      <c r="G42" s="14" t="s">
        <v>24</v>
      </c>
      <c r="H42" s="15">
        <v>6</v>
      </c>
      <c r="I42" s="14">
        <v>30</v>
      </c>
      <c r="J42" s="20">
        <v>5028</v>
      </c>
      <c r="K42" s="20"/>
      <c r="L42" s="20">
        <f t="shared" si="8"/>
        <v>5028</v>
      </c>
      <c r="M42" s="20">
        <f t="shared" si="4"/>
        <v>3352</v>
      </c>
      <c r="N42" s="20"/>
      <c r="O42" s="20">
        <f t="shared" si="5"/>
        <v>3352</v>
      </c>
    </row>
    <row r="43" s="2" customFormat="1" ht="22.5" customHeight="1" spans="1:15">
      <c r="A43" s="14">
        <v>38</v>
      </c>
      <c r="B43" s="16" t="s">
        <v>113</v>
      </c>
      <c r="C43" s="14" t="s">
        <v>20</v>
      </c>
      <c r="D43" s="14" t="s">
        <v>114</v>
      </c>
      <c r="E43" s="27" t="s">
        <v>115</v>
      </c>
      <c r="F43" s="14" t="s">
        <v>23</v>
      </c>
      <c r="G43" s="14" t="s">
        <v>24</v>
      </c>
      <c r="H43" s="15">
        <v>6</v>
      </c>
      <c r="I43" s="14">
        <v>30</v>
      </c>
      <c r="J43" s="20">
        <v>5028</v>
      </c>
      <c r="K43" s="20">
        <v>1194.6</v>
      </c>
      <c r="L43" s="20">
        <f t="shared" si="8"/>
        <v>6222.6</v>
      </c>
      <c r="M43" s="20">
        <f t="shared" si="4"/>
        <v>3352</v>
      </c>
      <c r="N43" s="20">
        <f t="shared" si="9"/>
        <v>796.4</v>
      </c>
      <c r="O43" s="20">
        <f t="shared" si="5"/>
        <v>4148.4</v>
      </c>
    </row>
    <row r="44" s="2" customFormat="1" ht="22.5" customHeight="1" spans="1:15">
      <c r="A44" s="14">
        <v>39</v>
      </c>
      <c r="B44" s="14" t="s">
        <v>116</v>
      </c>
      <c r="C44" s="14" t="s">
        <v>47</v>
      </c>
      <c r="D44" s="14" t="s">
        <v>29</v>
      </c>
      <c r="E44" s="14" t="s">
        <v>117</v>
      </c>
      <c r="F44" s="14" t="s">
        <v>23</v>
      </c>
      <c r="G44" s="14" t="s">
        <v>34</v>
      </c>
      <c r="H44" s="15">
        <v>3</v>
      </c>
      <c r="I44" s="14">
        <v>36</v>
      </c>
      <c r="J44" s="20">
        <v>2514</v>
      </c>
      <c r="K44" s="20"/>
      <c r="L44" s="20">
        <f t="shared" si="8"/>
        <v>2514</v>
      </c>
      <c r="M44" s="20">
        <f t="shared" si="4"/>
        <v>1676</v>
      </c>
      <c r="N44" s="20"/>
      <c r="O44" s="20">
        <f t="shared" si="5"/>
        <v>1676</v>
      </c>
    </row>
    <row r="45" s="2" customFormat="1" ht="33" spans="1:15">
      <c r="A45" s="14">
        <v>40</v>
      </c>
      <c r="B45" s="16" t="s">
        <v>118</v>
      </c>
      <c r="C45" s="14" t="s">
        <v>20</v>
      </c>
      <c r="D45" s="14" t="s">
        <v>21</v>
      </c>
      <c r="E45" s="14" t="s">
        <v>119</v>
      </c>
      <c r="F45" s="14" t="s">
        <v>23</v>
      </c>
      <c r="G45" s="14" t="s">
        <v>120</v>
      </c>
      <c r="H45" s="15">
        <v>4</v>
      </c>
      <c r="I45" s="14">
        <v>34</v>
      </c>
      <c r="J45" s="20">
        <v>3352</v>
      </c>
      <c r="K45" s="20">
        <v>796.4</v>
      </c>
      <c r="L45" s="20">
        <f t="shared" si="8"/>
        <v>4148.4</v>
      </c>
      <c r="M45" s="20">
        <f t="shared" si="4"/>
        <v>2234.66666666667</v>
      </c>
      <c r="N45" s="20">
        <f>K45*2/3</f>
        <v>530.933333333333</v>
      </c>
      <c r="O45" s="20">
        <f t="shared" si="5"/>
        <v>2765.6</v>
      </c>
    </row>
    <row r="46" s="2" customFormat="1" ht="22.5" customHeight="1" spans="1:15">
      <c r="A46" s="14">
        <v>41</v>
      </c>
      <c r="B46" s="14" t="s">
        <v>121</v>
      </c>
      <c r="C46" s="14" t="s">
        <v>20</v>
      </c>
      <c r="D46" s="14" t="s">
        <v>60</v>
      </c>
      <c r="E46" s="27" t="s">
        <v>122</v>
      </c>
      <c r="F46" s="14" t="s">
        <v>23</v>
      </c>
      <c r="G46" s="14" t="s">
        <v>24</v>
      </c>
      <c r="H46" s="15">
        <v>6</v>
      </c>
      <c r="I46" s="14">
        <v>24</v>
      </c>
      <c r="J46" s="20">
        <v>5028</v>
      </c>
      <c r="K46" s="20"/>
      <c r="L46" s="20">
        <f t="shared" si="8"/>
        <v>5028</v>
      </c>
      <c r="M46" s="20">
        <f t="shared" si="4"/>
        <v>3352</v>
      </c>
      <c r="N46" s="20"/>
      <c r="O46" s="20">
        <f t="shared" si="5"/>
        <v>3352</v>
      </c>
    </row>
    <row r="47" s="2" customFormat="1" ht="22.5" customHeight="1" spans="1:15">
      <c r="A47" s="14">
        <v>42</v>
      </c>
      <c r="B47" s="14" t="s">
        <v>123</v>
      </c>
      <c r="C47" s="14" t="s">
        <v>47</v>
      </c>
      <c r="D47" s="14" t="s">
        <v>48</v>
      </c>
      <c r="E47" s="27" t="s">
        <v>124</v>
      </c>
      <c r="F47" s="14" t="s">
        <v>23</v>
      </c>
      <c r="G47" s="14" t="s">
        <v>24</v>
      </c>
      <c r="H47" s="15">
        <v>6</v>
      </c>
      <c r="I47" s="14">
        <v>12</v>
      </c>
      <c r="J47" s="20">
        <v>5028</v>
      </c>
      <c r="K47" s="20"/>
      <c r="L47" s="20">
        <f t="shared" si="8"/>
        <v>5028</v>
      </c>
      <c r="M47" s="20">
        <f t="shared" si="4"/>
        <v>3352</v>
      </c>
      <c r="N47" s="20"/>
      <c r="O47" s="20">
        <f t="shared" si="5"/>
        <v>3352</v>
      </c>
    </row>
    <row r="48" s="2" customFormat="1" ht="22.5" customHeight="1" spans="1:15">
      <c r="A48" s="14">
        <v>43</v>
      </c>
      <c r="B48" s="14" t="s">
        <v>125</v>
      </c>
      <c r="C48" s="14" t="s">
        <v>20</v>
      </c>
      <c r="D48" s="14" t="s">
        <v>53</v>
      </c>
      <c r="E48" s="14" t="s">
        <v>126</v>
      </c>
      <c r="F48" s="14" t="s">
        <v>23</v>
      </c>
      <c r="G48" s="14" t="s">
        <v>24</v>
      </c>
      <c r="H48" s="15">
        <v>6</v>
      </c>
      <c r="I48" s="14">
        <v>29</v>
      </c>
      <c r="J48" s="20">
        <v>5028</v>
      </c>
      <c r="K48" s="20"/>
      <c r="L48" s="20">
        <v>5028</v>
      </c>
      <c r="M48" s="20">
        <f t="shared" si="4"/>
        <v>3352</v>
      </c>
      <c r="N48" s="20"/>
      <c r="O48" s="20">
        <f t="shared" si="5"/>
        <v>3352</v>
      </c>
    </row>
    <row r="49" s="2" customFormat="1" ht="22.5" customHeight="1" spans="1:15">
      <c r="A49" s="14">
        <v>44</v>
      </c>
      <c r="B49" s="14" t="s">
        <v>127</v>
      </c>
      <c r="C49" s="14" t="s">
        <v>47</v>
      </c>
      <c r="D49" s="14" t="s">
        <v>128</v>
      </c>
      <c r="E49" s="27" t="s">
        <v>129</v>
      </c>
      <c r="F49" s="14" t="s">
        <v>23</v>
      </c>
      <c r="G49" s="14" t="s">
        <v>24</v>
      </c>
      <c r="H49" s="15">
        <v>6</v>
      </c>
      <c r="I49" s="14">
        <v>8</v>
      </c>
      <c r="J49" s="20">
        <v>5028</v>
      </c>
      <c r="K49" s="20"/>
      <c r="L49" s="20">
        <f t="shared" ref="L49:L58" si="10">SUM(J49:K49)</f>
        <v>5028</v>
      </c>
      <c r="M49" s="20">
        <f t="shared" si="4"/>
        <v>3352</v>
      </c>
      <c r="N49" s="20"/>
      <c r="O49" s="20">
        <f t="shared" si="5"/>
        <v>3352</v>
      </c>
    </row>
    <row r="50" s="2" customFormat="1" ht="22.5" customHeight="1" spans="1:15">
      <c r="A50" s="14">
        <v>45</v>
      </c>
      <c r="B50" s="14" t="s">
        <v>130</v>
      </c>
      <c r="C50" s="14" t="s">
        <v>20</v>
      </c>
      <c r="D50" s="14" t="s">
        <v>53</v>
      </c>
      <c r="E50" s="27" t="s">
        <v>131</v>
      </c>
      <c r="F50" s="14" t="s">
        <v>23</v>
      </c>
      <c r="G50" s="14" t="s">
        <v>24</v>
      </c>
      <c r="H50" s="15">
        <v>6</v>
      </c>
      <c r="I50" s="14">
        <v>8</v>
      </c>
      <c r="J50" s="20">
        <v>5028</v>
      </c>
      <c r="K50" s="20"/>
      <c r="L50" s="20">
        <f t="shared" si="10"/>
        <v>5028</v>
      </c>
      <c r="M50" s="20">
        <f t="shared" si="4"/>
        <v>3352</v>
      </c>
      <c r="N50" s="20"/>
      <c r="O50" s="20">
        <f t="shared" si="5"/>
        <v>3352</v>
      </c>
    </row>
    <row r="51" s="2" customFormat="1" ht="22.5" customHeight="1" spans="1:15">
      <c r="A51" s="14">
        <v>46</v>
      </c>
      <c r="B51" s="14" t="s">
        <v>132</v>
      </c>
      <c r="C51" s="14" t="s">
        <v>20</v>
      </c>
      <c r="D51" s="14" t="s">
        <v>60</v>
      </c>
      <c r="E51" s="27" t="s">
        <v>133</v>
      </c>
      <c r="F51" s="14" t="s">
        <v>23</v>
      </c>
      <c r="G51" s="14" t="s">
        <v>24</v>
      </c>
      <c r="H51" s="15">
        <v>6</v>
      </c>
      <c r="I51" s="15">
        <v>17</v>
      </c>
      <c r="J51" s="20">
        <v>5028</v>
      </c>
      <c r="K51" s="20"/>
      <c r="L51" s="20">
        <f t="shared" si="10"/>
        <v>5028</v>
      </c>
      <c r="M51" s="20">
        <f t="shared" si="4"/>
        <v>3352</v>
      </c>
      <c r="N51" s="20"/>
      <c r="O51" s="20">
        <f t="shared" si="5"/>
        <v>3352</v>
      </c>
    </row>
    <row r="52" s="2" customFormat="1" ht="22.5" customHeight="1" spans="1:15">
      <c r="A52" s="14">
        <v>47</v>
      </c>
      <c r="B52" s="16" t="s">
        <v>134</v>
      </c>
      <c r="C52" s="14" t="s">
        <v>20</v>
      </c>
      <c r="D52" s="14" t="s">
        <v>135</v>
      </c>
      <c r="E52" s="27" t="s">
        <v>136</v>
      </c>
      <c r="F52" s="14" t="s">
        <v>23</v>
      </c>
      <c r="G52" s="14" t="s">
        <v>24</v>
      </c>
      <c r="H52" s="15">
        <v>6</v>
      </c>
      <c r="I52" s="15">
        <v>11</v>
      </c>
      <c r="J52" s="20">
        <v>5028</v>
      </c>
      <c r="K52" s="20">
        <v>1194.6</v>
      </c>
      <c r="L52" s="20">
        <f t="shared" si="10"/>
        <v>6222.6</v>
      </c>
      <c r="M52" s="20">
        <f t="shared" si="4"/>
        <v>3352</v>
      </c>
      <c r="N52" s="20">
        <f>K52*2/3</f>
        <v>796.4</v>
      </c>
      <c r="O52" s="20">
        <f t="shared" si="5"/>
        <v>4148.4</v>
      </c>
    </row>
    <row r="53" s="2" customFormat="1" ht="22.5" customHeight="1" spans="1:15">
      <c r="A53" s="14">
        <v>48</v>
      </c>
      <c r="B53" s="16" t="s">
        <v>137</v>
      </c>
      <c r="C53" s="14" t="s">
        <v>20</v>
      </c>
      <c r="D53" s="14" t="s">
        <v>138</v>
      </c>
      <c r="E53" s="27" t="s">
        <v>139</v>
      </c>
      <c r="F53" s="14" t="s">
        <v>23</v>
      </c>
      <c r="G53" s="14" t="s">
        <v>24</v>
      </c>
      <c r="H53" s="15">
        <v>6</v>
      </c>
      <c r="I53" s="15">
        <v>10</v>
      </c>
      <c r="J53" s="20">
        <v>5028</v>
      </c>
      <c r="K53" s="20">
        <v>1194.6</v>
      </c>
      <c r="L53" s="20">
        <f t="shared" si="10"/>
        <v>6222.6</v>
      </c>
      <c r="M53" s="20">
        <f t="shared" si="4"/>
        <v>3352</v>
      </c>
      <c r="N53" s="20">
        <f>K53*2/3</f>
        <v>796.4</v>
      </c>
      <c r="O53" s="20">
        <f t="shared" si="5"/>
        <v>4148.4</v>
      </c>
    </row>
    <row r="54" s="2" customFormat="1" ht="22.5" customHeight="1" spans="1:15">
      <c r="A54" s="14">
        <v>49</v>
      </c>
      <c r="B54" s="14" t="s">
        <v>140</v>
      </c>
      <c r="C54" s="14" t="s">
        <v>20</v>
      </c>
      <c r="D54" s="14" t="s">
        <v>39</v>
      </c>
      <c r="E54" s="27" t="s">
        <v>141</v>
      </c>
      <c r="F54" s="14" t="s">
        <v>23</v>
      </c>
      <c r="G54" s="14" t="s">
        <v>24</v>
      </c>
      <c r="H54" s="15">
        <v>6</v>
      </c>
      <c r="I54" s="14">
        <v>10</v>
      </c>
      <c r="J54" s="20">
        <v>5028</v>
      </c>
      <c r="K54" s="20"/>
      <c r="L54" s="20">
        <f t="shared" si="10"/>
        <v>5028</v>
      </c>
      <c r="M54" s="20">
        <f t="shared" si="4"/>
        <v>3352</v>
      </c>
      <c r="N54" s="20"/>
      <c r="O54" s="20">
        <f t="shared" si="5"/>
        <v>3352</v>
      </c>
    </row>
    <row r="55" s="2" customFormat="1" ht="22.5" customHeight="1" spans="1:15">
      <c r="A55" s="14">
        <v>50</v>
      </c>
      <c r="B55" s="14" t="s">
        <v>142</v>
      </c>
      <c r="C55" s="14" t="s">
        <v>20</v>
      </c>
      <c r="D55" s="14" t="s">
        <v>42</v>
      </c>
      <c r="E55" s="27" t="s">
        <v>143</v>
      </c>
      <c r="F55" s="14" t="s">
        <v>23</v>
      </c>
      <c r="G55" s="14" t="s">
        <v>24</v>
      </c>
      <c r="H55" s="15">
        <v>6</v>
      </c>
      <c r="I55" s="15">
        <v>7</v>
      </c>
      <c r="J55" s="20">
        <v>5028</v>
      </c>
      <c r="K55" s="20"/>
      <c r="L55" s="20">
        <f t="shared" si="10"/>
        <v>5028</v>
      </c>
      <c r="M55" s="20">
        <f t="shared" si="4"/>
        <v>3352</v>
      </c>
      <c r="N55" s="20"/>
      <c r="O55" s="20">
        <f t="shared" si="5"/>
        <v>3352</v>
      </c>
    </row>
    <row r="56" s="2" customFormat="1" ht="22.5" customHeight="1" spans="1:15">
      <c r="A56" s="14">
        <v>51</v>
      </c>
      <c r="B56" s="14" t="s">
        <v>144</v>
      </c>
      <c r="C56" s="14" t="s">
        <v>20</v>
      </c>
      <c r="D56" s="14" t="s">
        <v>60</v>
      </c>
      <c r="E56" s="27" t="s">
        <v>145</v>
      </c>
      <c r="F56" s="14" t="s">
        <v>23</v>
      </c>
      <c r="G56" s="14" t="s">
        <v>24</v>
      </c>
      <c r="H56" s="15">
        <v>6</v>
      </c>
      <c r="I56" s="14">
        <v>12</v>
      </c>
      <c r="J56" s="20">
        <v>5028</v>
      </c>
      <c r="K56" s="20"/>
      <c r="L56" s="20">
        <f t="shared" si="10"/>
        <v>5028</v>
      </c>
      <c r="M56" s="20">
        <f t="shared" si="4"/>
        <v>3352</v>
      </c>
      <c r="N56" s="20"/>
      <c r="O56" s="20">
        <f t="shared" si="5"/>
        <v>3352</v>
      </c>
    </row>
    <row r="57" s="2" customFormat="1" ht="22.5" customHeight="1" spans="1:15">
      <c r="A57" s="14">
        <v>52</v>
      </c>
      <c r="B57" s="14" t="s">
        <v>146</v>
      </c>
      <c r="C57" s="14" t="s">
        <v>20</v>
      </c>
      <c r="D57" s="14" t="s">
        <v>53</v>
      </c>
      <c r="E57" s="27" t="s">
        <v>147</v>
      </c>
      <c r="F57" s="14" t="s">
        <v>23</v>
      </c>
      <c r="G57" s="14" t="s">
        <v>24</v>
      </c>
      <c r="H57" s="15">
        <v>6</v>
      </c>
      <c r="I57" s="14">
        <v>8</v>
      </c>
      <c r="J57" s="20">
        <v>5028</v>
      </c>
      <c r="K57" s="20"/>
      <c r="L57" s="20">
        <f t="shared" si="10"/>
        <v>5028</v>
      </c>
      <c r="M57" s="20">
        <f t="shared" si="4"/>
        <v>3352</v>
      </c>
      <c r="N57" s="20"/>
      <c r="O57" s="20">
        <f t="shared" si="5"/>
        <v>3352</v>
      </c>
    </row>
    <row r="58" s="2" customFormat="1" ht="22.5" customHeight="1" spans="1:15">
      <c r="A58" s="14">
        <v>53</v>
      </c>
      <c r="B58" s="14" t="s">
        <v>148</v>
      </c>
      <c r="C58" s="14" t="s">
        <v>20</v>
      </c>
      <c r="D58" s="14" t="s">
        <v>32</v>
      </c>
      <c r="E58" s="27" t="s">
        <v>149</v>
      </c>
      <c r="F58" s="14" t="s">
        <v>23</v>
      </c>
      <c r="G58" s="14" t="s">
        <v>150</v>
      </c>
      <c r="H58" s="15">
        <v>5</v>
      </c>
      <c r="I58" s="14">
        <v>11</v>
      </c>
      <c r="J58" s="20">
        <v>4190</v>
      </c>
      <c r="K58" s="20"/>
      <c r="L58" s="20">
        <f t="shared" si="10"/>
        <v>4190</v>
      </c>
      <c r="M58" s="20">
        <f t="shared" si="4"/>
        <v>2793.33333333333</v>
      </c>
      <c r="N58" s="20"/>
      <c r="O58" s="20">
        <f t="shared" si="5"/>
        <v>2793.33333333333</v>
      </c>
    </row>
    <row r="59" s="2" customFormat="1" ht="22.5" customHeight="1" spans="1:15">
      <c r="A59" s="14">
        <v>54</v>
      </c>
      <c r="B59" s="14" t="s">
        <v>151</v>
      </c>
      <c r="C59" s="14" t="s">
        <v>20</v>
      </c>
      <c r="D59" s="14" t="s">
        <v>114</v>
      </c>
      <c r="E59" s="27" t="s">
        <v>152</v>
      </c>
      <c r="F59" s="14" t="s">
        <v>23</v>
      </c>
      <c r="G59" s="14" t="s">
        <v>24</v>
      </c>
      <c r="H59" s="15">
        <v>6</v>
      </c>
      <c r="I59" s="15">
        <v>10</v>
      </c>
      <c r="J59" s="20">
        <v>5028</v>
      </c>
      <c r="K59" s="20"/>
      <c r="L59" s="20">
        <f>J59+K59</f>
        <v>5028</v>
      </c>
      <c r="M59" s="20">
        <f t="shared" si="4"/>
        <v>3352</v>
      </c>
      <c r="N59" s="20"/>
      <c r="O59" s="20">
        <f t="shared" si="5"/>
        <v>3352</v>
      </c>
    </row>
    <row r="60" s="2" customFormat="1" ht="22.5" customHeight="1" spans="1:15">
      <c r="A60" s="14">
        <v>55</v>
      </c>
      <c r="B60" s="14" t="s">
        <v>153</v>
      </c>
      <c r="C60" s="14" t="s">
        <v>47</v>
      </c>
      <c r="D60" s="14" t="s">
        <v>86</v>
      </c>
      <c r="E60" s="14" t="s">
        <v>154</v>
      </c>
      <c r="F60" s="14" t="s">
        <v>23</v>
      </c>
      <c r="G60" s="14" t="s">
        <v>24</v>
      </c>
      <c r="H60" s="15">
        <v>6</v>
      </c>
      <c r="I60" s="15">
        <v>11</v>
      </c>
      <c r="J60" s="20">
        <v>5028</v>
      </c>
      <c r="K60" s="20"/>
      <c r="L60" s="20">
        <f>J60+K60</f>
        <v>5028</v>
      </c>
      <c r="M60" s="20">
        <f>L60*2/3</f>
        <v>3352</v>
      </c>
      <c r="N60" s="20"/>
      <c r="O60" s="20">
        <f>M60+N60</f>
        <v>3352</v>
      </c>
    </row>
    <row r="61" s="2" customFormat="1" ht="22.5" customHeight="1" spans="1:15">
      <c r="A61" s="14">
        <v>56</v>
      </c>
      <c r="B61" s="14" t="s">
        <v>155</v>
      </c>
      <c r="C61" s="14" t="s">
        <v>20</v>
      </c>
      <c r="D61" s="14" t="s">
        <v>26</v>
      </c>
      <c r="E61" s="27" t="s">
        <v>156</v>
      </c>
      <c r="F61" s="14" t="s">
        <v>23</v>
      </c>
      <c r="G61" s="14" t="s">
        <v>24</v>
      </c>
      <c r="H61" s="15">
        <v>6</v>
      </c>
      <c r="I61" s="14">
        <v>8</v>
      </c>
      <c r="J61" s="20">
        <v>5028</v>
      </c>
      <c r="K61" s="20"/>
      <c r="L61" s="20">
        <f t="shared" ref="L61:L72" si="11">SUM(J61:K61)</f>
        <v>5028</v>
      </c>
      <c r="M61" s="20">
        <f>L61*2/3</f>
        <v>3352</v>
      </c>
      <c r="N61" s="20"/>
      <c r="O61" s="20">
        <f t="shared" ref="O61:O65" si="12">SUM(M61:N61)</f>
        <v>3352</v>
      </c>
    </row>
    <row r="62" s="2" customFormat="1" ht="22.5" customHeight="1" spans="1:15">
      <c r="A62" s="14">
        <v>57</v>
      </c>
      <c r="B62" s="14" t="s">
        <v>157</v>
      </c>
      <c r="C62" s="14" t="s">
        <v>20</v>
      </c>
      <c r="D62" s="14">
        <v>49</v>
      </c>
      <c r="E62" s="27" t="s">
        <v>158</v>
      </c>
      <c r="F62" s="14" t="s">
        <v>23</v>
      </c>
      <c r="G62" s="14" t="s">
        <v>24</v>
      </c>
      <c r="H62" s="15">
        <v>6</v>
      </c>
      <c r="I62" s="14">
        <v>24</v>
      </c>
      <c r="J62" s="20">
        <v>5028</v>
      </c>
      <c r="K62" s="20"/>
      <c r="L62" s="20">
        <f t="shared" si="11"/>
        <v>5028</v>
      </c>
      <c r="M62" s="20">
        <f t="shared" ref="M62:M72" si="13">J62*2/3</f>
        <v>3352</v>
      </c>
      <c r="N62" s="23"/>
      <c r="O62" s="20">
        <f>L62*2/3</f>
        <v>3352</v>
      </c>
    </row>
    <row r="63" s="2" customFormat="1" ht="22.5" customHeight="1" spans="1:15">
      <c r="A63" s="14">
        <v>58</v>
      </c>
      <c r="B63" s="14" t="s">
        <v>159</v>
      </c>
      <c r="C63" s="14" t="s">
        <v>47</v>
      </c>
      <c r="D63" s="14" t="s">
        <v>104</v>
      </c>
      <c r="E63" s="27" t="s">
        <v>160</v>
      </c>
      <c r="F63" s="14" t="s">
        <v>23</v>
      </c>
      <c r="G63" s="14" t="s">
        <v>24</v>
      </c>
      <c r="H63" s="15">
        <v>6</v>
      </c>
      <c r="I63" s="14">
        <v>12</v>
      </c>
      <c r="J63" s="20">
        <v>5028</v>
      </c>
      <c r="K63" s="20"/>
      <c r="L63" s="20">
        <f t="shared" si="11"/>
        <v>5028</v>
      </c>
      <c r="M63" s="20">
        <f t="shared" si="13"/>
        <v>3352</v>
      </c>
      <c r="N63" s="23"/>
      <c r="O63" s="20">
        <f t="shared" si="12"/>
        <v>3352</v>
      </c>
    </row>
    <row r="64" s="2" customFormat="1" ht="22.5" customHeight="1" spans="1:15">
      <c r="A64" s="14">
        <v>59</v>
      </c>
      <c r="B64" s="16" t="s">
        <v>161</v>
      </c>
      <c r="C64" s="14" t="s">
        <v>20</v>
      </c>
      <c r="D64" s="14">
        <v>47</v>
      </c>
      <c r="E64" s="27" t="s">
        <v>162</v>
      </c>
      <c r="F64" s="14" t="s">
        <v>23</v>
      </c>
      <c r="G64" s="14" t="s">
        <v>163</v>
      </c>
      <c r="H64" s="15">
        <v>2</v>
      </c>
      <c r="I64" s="14">
        <v>2</v>
      </c>
      <c r="J64" s="20">
        <v>1676</v>
      </c>
      <c r="K64" s="20">
        <v>398.2</v>
      </c>
      <c r="L64" s="20">
        <f t="shared" si="11"/>
        <v>2074.2</v>
      </c>
      <c r="M64" s="20">
        <f t="shared" si="13"/>
        <v>1117.33333333333</v>
      </c>
      <c r="N64" s="23">
        <f t="shared" ref="N64:N72" si="14">K64*2/3</f>
        <v>265.466666666667</v>
      </c>
      <c r="O64" s="20">
        <f t="shared" si="12"/>
        <v>1382.8</v>
      </c>
    </row>
    <row r="65" s="2" customFormat="1" ht="22.5" customHeight="1" spans="1:15">
      <c r="A65" s="14">
        <v>60</v>
      </c>
      <c r="B65" s="16" t="s">
        <v>164</v>
      </c>
      <c r="C65" s="14" t="s">
        <v>20</v>
      </c>
      <c r="D65" s="14">
        <v>47</v>
      </c>
      <c r="E65" s="27" t="s">
        <v>165</v>
      </c>
      <c r="F65" s="14" t="s">
        <v>23</v>
      </c>
      <c r="G65" s="14" t="s">
        <v>24</v>
      </c>
      <c r="H65" s="15">
        <v>1</v>
      </c>
      <c r="I65" s="14">
        <v>1</v>
      </c>
      <c r="J65" s="20">
        <v>838</v>
      </c>
      <c r="K65" s="20">
        <v>199.1</v>
      </c>
      <c r="L65" s="20">
        <f t="shared" si="11"/>
        <v>1037.1</v>
      </c>
      <c r="M65" s="20">
        <f t="shared" si="13"/>
        <v>558.666666666667</v>
      </c>
      <c r="N65" s="23">
        <f t="shared" si="14"/>
        <v>132.733333333333</v>
      </c>
      <c r="O65" s="20">
        <f t="shared" si="12"/>
        <v>691.4</v>
      </c>
    </row>
    <row r="66" s="2" customFormat="1" ht="22.5" customHeight="1" spans="1:15">
      <c r="A66" s="17">
        <v>61</v>
      </c>
      <c r="B66" s="16" t="s">
        <v>166</v>
      </c>
      <c r="C66" s="17" t="s">
        <v>20</v>
      </c>
      <c r="D66" s="17"/>
      <c r="E66" s="28" t="s">
        <v>167</v>
      </c>
      <c r="F66" s="17" t="s">
        <v>23</v>
      </c>
      <c r="G66" s="14" t="s">
        <v>24</v>
      </c>
      <c r="H66" s="15">
        <v>6</v>
      </c>
      <c r="I66" s="14">
        <v>15</v>
      </c>
      <c r="J66" s="20">
        <v>5028</v>
      </c>
      <c r="K66" s="20"/>
      <c r="L66" s="20">
        <f t="shared" si="11"/>
        <v>5028</v>
      </c>
      <c r="M66" s="20">
        <f t="shared" si="13"/>
        <v>3352</v>
      </c>
      <c r="N66" s="23"/>
      <c r="O66" s="20">
        <v>3352</v>
      </c>
    </row>
    <row r="67" s="2" customFormat="1" ht="22.5" customHeight="1" spans="1:15">
      <c r="A67" s="14">
        <v>62</v>
      </c>
      <c r="B67" s="16" t="s">
        <v>168</v>
      </c>
      <c r="C67" s="14" t="s">
        <v>20</v>
      </c>
      <c r="D67" s="14"/>
      <c r="E67" s="14" t="s">
        <v>169</v>
      </c>
      <c r="F67" s="14" t="s">
        <v>23</v>
      </c>
      <c r="G67" s="14" t="s">
        <v>24</v>
      </c>
      <c r="H67" s="15">
        <v>6</v>
      </c>
      <c r="I67" s="14">
        <v>6</v>
      </c>
      <c r="J67" s="20">
        <v>5028</v>
      </c>
      <c r="K67" s="20">
        <v>1194.6</v>
      </c>
      <c r="L67" s="20">
        <f t="shared" si="11"/>
        <v>6222.6</v>
      </c>
      <c r="M67" s="20">
        <f t="shared" si="13"/>
        <v>3352</v>
      </c>
      <c r="N67" s="23">
        <f t="shared" si="14"/>
        <v>796.4</v>
      </c>
      <c r="O67" s="20">
        <f t="shared" ref="O67:O72" si="15">SUM(M67:N67)</f>
        <v>4148.4</v>
      </c>
    </row>
    <row r="68" s="2" customFormat="1" ht="22.5" customHeight="1" spans="1:15">
      <c r="A68" s="14">
        <v>63</v>
      </c>
      <c r="B68" s="16" t="s">
        <v>170</v>
      </c>
      <c r="C68" s="14" t="s">
        <v>20</v>
      </c>
      <c r="D68" s="14"/>
      <c r="E68" s="27" t="s">
        <v>171</v>
      </c>
      <c r="F68" s="14" t="s">
        <v>23</v>
      </c>
      <c r="G68" s="14">
        <v>2023.12</v>
      </c>
      <c r="H68" s="15">
        <v>1</v>
      </c>
      <c r="I68" s="14">
        <v>1</v>
      </c>
      <c r="J68" s="20">
        <v>838</v>
      </c>
      <c r="K68" s="20">
        <v>199.1</v>
      </c>
      <c r="L68" s="20">
        <f t="shared" si="11"/>
        <v>1037.1</v>
      </c>
      <c r="M68" s="20">
        <f t="shared" si="13"/>
        <v>558.666666666667</v>
      </c>
      <c r="N68" s="23">
        <f t="shared" si="14"/>
        <v>132.733333333333</v>
      </c>
      <c r="O68" s="20">
        <f t="shared" si="15"/>
        <v>691.4</v>
      </c>
    </row>
    <row r="69" s="2" customFormat="1" ht="22.5" customHeight="1" spans="1:15">
      <c r="A69" s="14">
        <v>64</v>
      </c>
      <c r="B69" s="16" t="s">
        <v>172</v>
      </c>
      <c r="C69" s="14" t="s">
        <v>47</v>
      </c>
      <c r="D69" s="14"/>
      <c r="E69" s="27" t="s">
        <v>173</v>
      </c>
      <c r="F69" s="14" t="s">
        <v>23</v>
      </c>
      <c r="G69" s="14" t="s">
        <v>174</v>
      </c>
      <c r="H69" s="15">
        <v>2</v>
      </c>
      <c r="I69" s="14">
        <v>2</v>
      </c>
      <c r="J69" s="20">
        <v>1676</v>
      </c>
      <c r="K69" s="20"/>
      <c r="L69" s="20">
        <f t="shared" si="11"/>
        <v>1676</v>
      </c>
      <c r="M69" s="20">
        <f t="shared" si="13"/>
        <v>1117.33333333333</v>
      </c>
      <c r="N69" s="23"/>
      <c r="O69" s="20">
        <f t="shared" si="15"/>
        <v>1117.33333333333</v>
      </c>
    </row>
    <row r="70" s="2" customFormat="1" ht="22.5" customHeight="1" spans="1:15">
      <c r="A70" s="14">
        <v>65</v>
      </c>
      <c r="B70" s="16" t="s">
        <v>175</v>
      </c>
      <c r="C70" s="14" t="s">
        <v>47</v>
      </c>
      <c r="D70" s="14"/>
      <c r="E70" s="27" t="s">
        <v>176</v>
      </c>
      <c r="F70" s="14" t="s">
        <v>23</v>
      </c>
      <c r="G70" s="14">
        <v>2023.12</v>
      </c>
      <c r="H70" s="15">
        <v>1</v>
      </c>
      <c r="I70" s="14">
        <v>1</v>
      </c>
      <c r="J70" s="20">
        <v>838</v>
      </c>
      <c r="K70" s="20">
        <v>199.1</v>
      </c>
      <c r="L70" s="20">
        <f t="shared" si="11"/>
        <v>1037.1</v>
      </c>
      <c r="M70" s="20">
        <f t="shared" si="13"/>
        <v>558.666666666667</v>
      </c>
      <c r="N70" s="23">
        <f t="shared" si="14"/>
        <v>132.733333333333</v>
      </c>
      <c r="O70" s="20">
        <f t="shared" si="15"/>
        <v>691.4</v>
      </c>
    </row>
    <row r="71" s="2" customFormat="1" ht="22.5" customHeight="1" spans="1:15">
      <c r="A71" s="14">
        <v>66</v>
      </c>
      <c r="B71" s="16" t="s">
        <v>177</v>
      </c>
      <c r="C71" s="14" t="s">
        <v>20</v>
      </c>
      <c r="D71" s="14"/>
      <c r="E71" s="27" t="s">
        <v>178</v>
      </c>
      <c r="F71" s="14" t="s">
        <v>23</v>
      </c>
      <c r="G71" s="14" t="s">
        <v>163</v>
      </c>
      <c r="H71" s="15">
        <v>2</v>
      </c>
      <c r="I71" s="14">
        <v>2</v>
      </c>
      <c r="J71" s="20">
        <v>1676</v>
      </c>
      <c r="K71" s="20">
        <v>398.2</v>
      </c>
      <c r="L71" s="20">
        <f t="shared" si="11"/>
        <v>2074.2</v>
      </c>
      <c r="M71" s="20">
        <f t="shared" si="13"/>
        <v>1117.33333333333</v>
      </c>
      <c r="N71" s="23">
        <f t="shared" si="14"/>
        <v>265.466666666667</v>
      </c>
      <c r="O71" s="20">
        <f t="shared" si="15"/>
        <v>1382.8</v>
      </c>
    </row>
    <row r="72" s="2" customFormat="1" ht="22.5" customHeight="1" spans="1:15">
      <c r="A72" s="14">
        <v>67</v>
      </c>
      <c r="B72" s="16" t="s">
        <v>179</v>
      </c>
      <c r="C72" s="14" t="s">
        <v>47</v>
      </c>
      <c r="D72" s="14"/>
      <c r="E72" s="27" t="s">
        <v>180</v>
      </c>
      <c r="F72" s="14" t="s">
        <v>23</v>
      </c>
      <c r="G72" s="14">
        <v>2023.12</v>
      </c>
      <c r="H72" s="15">
        <v>1</v>
      </c>
      <c r="I72" s="14">
        <v>1</v>
      </c>
      <c r="J72" s="20">
        <v>838</v>
      </c>
      <c r="K72" s="20">
        <v>199.1</v>
      </c>
      <c r="L72" s="20">
        <f t="shared" si="11"/>
        <v>1037.1</v>
      </c>
      <c r="M72" s="20">
        <f t="shared" si="13"/>
        <v>558.666666666667</v>
      </c>
      <c r="N72" s="23">
        <f t="shared" si="14"/>
        <v>132.733333333333</v>
      </c>
      <c r="O72" s="20">
        <f t="shared" si="15"/>
        <v>691.4</v>
      </c>
    </row>
    <row r="73" s="2" customFormat="1" ht="48" customHeight="1" spans="1:15">
      <c r="A73" s="14"/>
      <c r="B73" s="14" t="s">
        <v>181</v>
      </c>
      <c r="C73" s="14"/>
      <c r="D73" s="14"/>
      <c r="E73" s="14"/>
      <c r="F73" s="24"/>
      <c r="G73" s="24"/>
      <c r="H73" s="15">
        <f t="shared" ref="H73:O73" si="16">SUM(H6:H72)</f>
        <v>359</v>
      </c>
      <c r="I73" s="24"/>
      <c r="J73" s="14">
        <f t="shared" si="16"/>
        <v>300842</v>
      </c>
      <c r="K73" s="14">
        <f t="shared" si="16"/>
        <v>22299.2</v>
      </c>
      <c r="L73" s="14">
        <f t="shared" si="16"/>
        <v>323141.2</v>
      </c>
      <c r="M73" s="25">
        <f t="shared" si="16"/>
        <v>200561.333333333</v>
      </c>
      <c r="N73" s="14">
        <f t="shared" si="16"/>
        <v>14866.1333333333</v>
      </c>
      <c r="O73" s="26">
        <f t="shared" si="16"/>
        <v>215427.466666667</v>
      </c>
    </row>
  </sheetData>
  <mergeCells count="16">
    <mergeCell ref="A3:E3"/>
    <mergeCell ref="N3:O3"/>
    <mergeCell ref="J4:L4"/>
    <mergeCell ref="M4:O4"/>
    <mergeCell ref="P19:R19"/>
    <mergeCell ref="B73:E7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1:O2"/>
  </mergeCells>
  <pageMargins left="0.472222222222222" right="0.472222222222222" top="0.590277777777778" bottom="0.62986111111111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CHNI</dc:creator>
  <cp:lastModifiedBy>Administrator</cp:lastModifiedBy>
  <dcterms:created xsi:type="dcterms:W3CDTF">2023-07-18T01:21:00Z</dcterms:created>
  <dcterms:modified xsi:type="dcterms:W3CDTF">2024-05-22T02:08:22Z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A604B41C899E4BEEAC08B2914EBD6F9B_13</vt:lpwstr>
  </property>
  <property fmtid="{D5CDD505-2E9C-101B-9397-08002B2CF9AE}" pid="3" name="KSOProductBuildVer">
    <vt:lpwstr>2052-12.1.0.16729</vt:lpwstr>
  </property>
</Properties>
</file>