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已受理申请" sheetId="3" r:id="rId1"/>
  </sheets>
  <definedNames>
    <definedName name="_xlnm._FilterDatabase" localSheetId="0" hidden="1">已受理申请!$A$2:$P$90</definedName>
    <definedName name="_xlnm.Print_Area" localSheetId="0">已受理申请!$A$1:$N$90</definedName>
  </definedNames>
  <calcPr calcId="144525"/>
</workbook>
</file>

<file path=xl/sharedStrings.xml><?xml version="1.0" encoding="utf-8"?>
<sst xmlns="http://schemas.openxmlformats.org/spreadsheetml/2006/main" count="353" uniqueCount="184">
  <si>
    <t>麻章区灵活就业人员社会保险财政补贴明细表(2024.1-2024.6)</t>
  </si>
  <si>
    <t>序号</t>
  </si>
  <si>
    <t>姓名</t>
  </si>
  <si>
    <t>身份证号码</t>
  </si>
  <si>
    <t>就业方式</t>
  </si>
  <si>
    <t>本期缴费期限(月)</t>
  </si>
  <si>
    <t>本期养老办理月数</t>
  </si>
  <si>
    <t>本期医疗办理月数</t>
  </si>
  <si>
    <t>累计月数</t>
  </si>
  <si>
    <t>本期缴费金额(元)</t>
  </si>
  <si>
    <t>申请补贴金额(元)</t>
  </si>
  <si>
    <t>养老保险</t>
  </si>
  <si>
    <t>医疗保险</t>
  </si>
  <si>
    <t>合计</t>
  </si>
  <si>
    <t>养老
保险</t>
  </si>
  <si>
    <t>医疗
保险</t>
  </si>
  <si>
    <t>冯好燕</t>
  </si>
  <si>
    <t>440811********0626</t>
  </si>
  <si>
    <t>临时工</t>
  </si>
  <si>
    <t>余妙艳</t>
  </si>
  <si>
    <t>440811********0669</t>
  </si>
  <si>
    <t>周清闲</t>
  </si>
  <si>
    <t>445224********1267</t>
  </si>
  <si>
    <t>2024.1-2024.6</t>
  </si>
  <si>
    <t>丁莲</t>
  </si>
  <si>
    <t>452824********7228</t>
  </si>
  <si>
    <t>黄丽珍</t>
  </si>
  <si>
    <t>452729********0021</t>
  </si>
  <si>
    <t>2024.1-2024.5</t>
  </si>
  <si>
    <t>王红霞</t>
  </si>
  <si>
    <t>440811********0920</t>
  </si>
  <si>
    <t>马世红</t>
  </si>
  <si>
    <t>440811********091X</t>
  </si>
  <si>
    <t>林荣明</t>
  </si>
  <si>
    <t>440823********1129</t>
  </si>
  <si>
    <t>刘丽珍</t>
  </si>
  <si>
    <t>362426********1025</t>
  </si>
  <si>
    <t>许丽华</t>
  </si>
  <si>
    <t>440823********1023</t>
  </si>
  <si>
    <t>钟其秀</t>
  </si>
  <si>
    <t>梁少玲</t>
  </si>
  <si>
    <t>440811********0629</t>
  </si>
  <si>
    <t>刘妃燕</t>
  </si>
  <si>
    <t>440824********2320</t>
  </si>
  <si>
    <t>支秀兰</t>
  </si>
  <si>
    <t>440823********1229</t>
  </si>
  <si>
    <t>郭丽华</t>
  </si>
  <si>
    <t>440811********234X</t>
  </si>
  <si>
    <t>翟永红</t>
  </si>
  <si>
    <t>440811********0916</t>
  </si>
  <si>
    <t>陈少娟</t>
  </si>
  <si>
    <t>440811********0646</t>
  </si>
  <si>
    <t>陈连妹</t>
  </si>
  <si>
    <t>440811********0642</t>
  </si>
  <si>
    <t>陈小芬</t>
  </si>
  <si>
    <t>440882********5428</t>
  </si>
  <si>
    <t>黄飞英</t>
  </si>
  <si>
    <t>李裕森</t>
  </si>
  <si>
    <t>440811********0615</t>
  </si>
  <si>
    <t>林秋华</t>
  </si>
  <si>
    <t>440811********0619</t>
  </si>
  <si>
    <t>杨小娟</t>
  </si>
  <si>
    <t>440823********1029</t>
  </si>
  <si>
    <t>黎成英</t>
  </si>
  <si>
    <t>440803********3422</t>
  </si>
  <si>
    <t>何辉</t>
  </si>
  <si>
    <t>440823********6534</t>
  </si>
  <si>
    <t>黄桂丹</t>
  </si>
  <si>
    <t>440922********0823</t>
  </si>
  <si>
    <t>林秋永</t>
  </si>
  <si>
    <t>440811********0617</t>
  </si>
  <si>
    <t>林秋全</t>
  </si>
  <si>
    <t>440811********0652</t>
  </si>
  <si>
    <t>陈秀娟</t>
  </si>
  <si>
    <t>440811********2320</t>
  </si>
  <si>
    <t>邓玉敏</t>
  </si>
  <si>
    <t>440823********564X</t>
  </si>
  <si>
    <t>叶梅</t>
  </si>
  <si>
    <t>440811********0029</t>
  </si>
  <si>
    <t>林小莉</t>
  </si>
  <si>
    <t>510322********8620</t>
  </si>
  <si>
    <t>林国荣</t>
  </si>
  <si>
    <t>440811********0919</t>
  </si>
  <si>
    <t>罗海仙</t>
  </si>
  <si>
    <t>440824********2746</t>
  </si>
  <si>
    <t>林秋养</t>
  </si>
  <si>
    <t>440811********0616</t>
  </si>
  <si>
    <t>杨亚女</t>
  </si>
  <si>
    <t>440811********0625</t>
  </si>
  <si>
    <t>花娟</t>
  </si>
  <si>
    <t>440823********1422</t>
  </si>
  <si>
    <t>何小英</t>
  </si>
  <si>
    <t>440882********0107</t>
  </si>
  <si>
    <t>林观娣</t>
  </si>
  <si>
    <t>440802********1929</t>
  </si>
  <si>
    <t>周小明</t>
  </si>
  <si>
    <t>李碧玉</t>
  </si>
  <si>
    <t>440811********0624</t>
  </si>
  <si>
    <t>陈蝶</t>
  </si>
  <si>
    <t>440824********1526</t>
  </si>
  <si>
    <t>陈海建</t>
  </si>
  <si>
    <t>440824********1529</t>
  </si>
  <si>
    <t>梁丽虹</t>
  </si>
  <si>
    <t>440811********0927</t>
  </si>
  <si>
    <t>林国华</t>
  </si>
  <si>
    <t>陈朝娟</t>
  </si>
  <si>
    <t>440803********1525</t>
  </si>
  <si>
    <t>叶国强</t>
  </si>
  <si>
    <t>440811********0013</t>
  </si>
  <si>
    <t>朱凤霞</t>
  </si>
  <si>
    <t>440824********6561</t>
  </si>
  <si>
    <t>黄秀芳</t>
  </si>
  <si>
    <t>陈芬</t>
  </si>
  <si>
    <t>440823********5006</t>
  </si>
  <si>
    <t>黄爱群</t>
  </si>
  <si>
    <t>440811********062X</t>
  </si>
  <si>
    <t>许建玲</t>
  </si>
  <si>
    <t>440811********0061</t>
  </si>
  <si>
    <t>梁国胜</t>
  </si>
  <si>
    <t>440811********0317</t>
  </si>
  <si>
    <t>林锦宁</t>
  </si>
  <si>
    <t>440811********0079</t>
  </si>
  <si>
    <t>曾明霞</t>
  </si>
  <si>
    <t>440801********0027</t>
  </si>
  <si>
    <t>潘海强</t>
  </si>
  <si>
    <t>440811********0610</t>
  </si>
  <si>
    <t>谢爱明</t>
  </si>
  <si>
    <t>440811********0683</t>
  </si>
  <si>
    <t>肖国兰</t>
  </si>
  <si>
    <t>440811********0621</t>
  </si>
  <si>
    <t>周小玲</t>
  </si>
  <si>
    <t>440811********0428</t>
  </si>
  <si>
    <t>2024.5-2024.6</t>
  </si>
  <si>
    <t>吴三</t>
  </si>
  <si>
    <t>440811********2347</t>
  </si>
  <si>
    <t>彭春花</t>
  </si>
  <si>
    <t>44081********0069</t>
  </si>
  <si>
    <t>李妙珍</t>
  </si>
  <si>
    <t>460033********7505</t>
  </si>
  <si>
    <t>梁明祥</t>
  </si>
  <si>
    <t>2024.3-2024.6</t>
  </si>
  <si>
    <t>谢武连</t>
  </si>
  <si>
    <t>潘朝勇</t>
  </si>
  <si>
    <t>440921********6815</t>
  </si>
  <si>
    <t>2024.4-2024.6</t>
  </si>
  <si>
    <t>黄清梅</t>
  </si>
  <si>
    <t>440811********0622</t>
  </si>
  <si>
    <t>苏玉连</t>
  </si>
  <si>
    <t>440824********1829</t>
  </si>
  <si>
    <t>2024.2-2024.6</t>
  </si>
  <si>
    <t>卢彬</t>
  </si>
  <si>
    <t>440811********0330</t>
  </si>
  <si>
    <t>符丽影</t>
  </si>
  <si>
    <t>440882********072X</t>
  </si>
  <si>
    <t>李德志</t>
  </si>
  <si>
    <t>简振强</t>
  </si>
  <si>
    <t>440811********0932</t>
  </si>
  <si>
    <t>陆玉清</t>
  </si>
  <si>
    <t>440811********0922</t>
  </si>
  <si>
    <t>叶小花</t>
  </si>
  <si>
    <t>440823********2141</t>
  </si>
  <si>
    <t>李婵娟</t>
  </si>
  <si>
    <t>440811********0024</t>
  </si>
  <si>
    <t>吴素宜</t>
  </si>
  <si>
    <t>420124********5925</t>
  </si>
  <si>
    <t>陈广胜</t>
  </si>
  <si>
    <t>440802********1539</t>
  </si>
  <si>
    <t>左国丽</t>
  </si>
  <si>
    <t>440811********0649</t>
  </si>
  <si>
    <t>彭连付</t>
  </si>
  <si>
    <t>440811********0402</t>
  </si>
  <si>
    <t>陈洪新</t>
  </si>
  <si>
    <t>440822********2711</t>
  </si>
  <si>
    <t>梁琼珍</t>
  </si>
  <si>
    <t>唐国强</t>
  </si>
  <si>
    <t>戴彩宏</t>
  </si>
  <si>
    <t>440823********2023</t>
  </si>
  <si>
    <t>孙燕</t>
  </si>
  <si>
    <t>440822********3880</t>
  </si>
  <si>
    <t>陈来娣</t>
  </si>
  <si>
    <t>440802********0846</t>
  </si>
  <si>
    <t>刘建</t>
  </si>
  <si>
    <t>秦玉兰</t>
  </si>
  <si>
    <t>440811********0623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</si>
</sst>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4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0"/>
  <sheetViews>
    <sheetView tabSelected="1" view="pageBreakPreview" zoomScale="85" zoomScaleNormal="100" zoomScaleSheetLayoutView="85" workbookViewId="0">
      <pane xSplit="2" ySplit="4" topLeftCell="C5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5"/>
  <cols>
    <col min="1" max="1" width="5.125" style="5" customWidth="1"/>
    <col min="2" max="2" width="7.25" style="6" customWidth="1"/>
    <col min="3" max="3" width="18.675" style="5" customWidth="1"/>
    <col min="4" max="4" width="7.49166666666667" style="5" customWidth="1"/>
    <col min="5" max="5" width="14.375" style="5" customWidth="1"/>
    <col min="6" max="7" width="7.00833333333333" style="7" customWidth="1"/>
    <col min="8" max="8" width="9.34166666666667" style="5" customWidth="1"/>
    <col min="9" max="9" width="12.625" style="5" customWidth="1"/>
    <col min="10" max="10" width="9.375" style="5" customWidth="1"/>
    <col min="11" max="11" width="12.625" style="5" customWidth="1"/>
    <col min="12" max="12" width="9.875" style="8" customWidth="1"/>
    <col min="13" max="13" width="9.375" style="8" customWidth="1"/>
    <col min="14" max="14" width="10.25" style="8" customWidth="1"/>
  </cols>
  <sheetData>
    <row r="1" s="1" customFormat="1" spans="1:14">
      <c r="A1" s="9" t="s">
        <v>0</v>
      </c>
      <c r="B1" s="9"/>
      <c r="C1" s="10"/>
      <c r="D1" s="9"/>
      <c r="E1" s="9"/>
      <c r="F1" s="11"/>
      <c r="G1" s="11"/>
      <c r="H1" s="9"/>
      <c r="I1" s="9"/>
      <c r="J1" s="9"/>
      <c r="K1" s="9"/>
      <c r="L1" s="17"/>
      <c r="M1" s="17"/>
      <c r="N1" s="17"/>
    </row>
    <row r="2" s="2" customFormat="1" ht="22.5" customHeight="1" spans="1:14">
      <c r="A2" s="9"/>
      <c r="B2" s="9"/>
      <c r="C2" s="10"/>
      <c r="D2" s="9"/>
      <c r="E2" s="9"/>
      <c r="F2" s="11"/>
      <c r="G2" s="11"/>
      <c r="H2" s="9"/>
      <c r="I2" s="9"/>
      <c r="J2" s="9"/>
      <c r="K2" s="9"/>
      <c r="L2" s="17"/>
      <c r="M2" s="17"/>
      <c r="N2" s="17"/>
    </row>
    <row r="3" s="2" customFormat="1" ht="22.5" customHeight="1" spans="1:14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1" t="s">
        <v>6</v>
      </c>
      <c r="G3" s="11" t="s">
        <v>7</v>
      </c>
      <c r="H3" s="12" t="s">
        <v>8</v>
      </c>
      <c r="I3" s="18" t="s">
        <v>9</v>
      </c>
      <c r="J3" s="18"/>
      <c r="K3" s="18"/>
      <c r="L3" s="19" t="s">
        <v>10</v>
      </c>
      <c r="M3" s="19"/>
      <c r="N3" s="19"/>
    </row>
    <row r="4" s="2" customFormat="1" ht="38" customHeight="1" spans="1:14">
      <c r="A4" s="12"/>
      <c r="B4" s="12"/>
      <c r="C4" s="12"/>
      <c r="D4" s="12"/>
      <c r="E4" s="12"/>
      <c r="F4" s="11"/>
      <c r="G4" s="11"/>
      <c r="H4" s="12"/>
      <c r="I4" s="18" t="s">
        <v>11</v>
      </c>
      <c r="J4" s="18" t="s">
        <v>12</v>
      </c>
      <c r="K4" s="18" t="s">
        <v>13</v>
      </c>
      <c r="L4" s="19" t="s">
        <v>14</v>
      </c>
      <c r="M4" s="19" t="s">
        <v>15</v>
      </c>
      <c r="N4" s="19" t="s">
        <v>13</v>
      </c>
    </row>
    <row r="5" s="3" customFormat="1" ht="22.5" customHeight="1" spans="1:14">
      <c r="A5" s="13">
        <v>1</v>
      </c>
      <c r="B5" s="13" t="s">
        <v>16</v>
      </c>
      <c r="C5" s="27" t="s">
        <v>17</v>
      </c>
      <c r="D5" s="13" t="s">
        <v>18</v>
      </c>
      <c r="E5" s="13">
        <v>2024.1</v>
      </c>
      <c r="F5" s="14">
        <v>1</v>
      </c>
      <c r="G5" s="14"/>
      <c r="H5" s="13">
        <v>36</v>
      </c>
      <c r="I5" s="13">
        <v>838</v>
      </c>
      <c r="J5" s="13"/>
      <c r="K5" s="13">
        <f>SUM(I5:J5)</f>
        <v>838</v>
      </c>
      <c r="L5" s="20">
        <f>I5*2/3</f>
        <v>558.666666666667</v>
      </c>
      <c r="M5" s="20"/>
      <c r="N5" s="20">
        <f>SUM(L5:M5)</f>
        <v>558.666666666667</v>
      </c>
    </row>
    <row r="6" s="3" customFormat="1" ht="22.5" customHeight="1" spans="1:14">
      <c r="A6" s="13">
        <v>2</v>
      </c>
      <c r="B6" s="13" t="s">
        <v>19</v>
      </c>
      <c r="C6" s="27" t="s">
        <v>20</v>
      </c>
      <c r="D6" s="13" t="s">
        <v>18</v>
      </c>
      <c r="E6" s="13">
        <v>2024.1</v>
      </c>
      <c r="F6" s="14">
        <v>1</v>
      </c>
      <c r="G6" s="14"/>
      <c r="H6" s="13">
        <v>36</v>
      </c>
      <c r="I6" s="13">
        <v>838</v>
      </c>
      <c r="J6" s="13"/>
      <c r="K6" s="13">
        <f>SUM(I6:J6)</f>
        <v>838</v>
      </c>
      <c r="L6" s="20">
        <f>I6*2/3</f>
        <v>558.666666666667</v>
      </c>
      <c r="M6" s="20"/>
      <c r="N6" s="20">
        <f>SUM(L6:M6)</f>
        <v>558.666666666667</v>
      </c>
    </row>
    <row r="7" s="3" customFormat="1" ht="22.5" customHeight="1" spans="1:14">
      <c r="A7" s="13">
        <v>3</v>
      </c>
      <c r="B7" s="13" t="s">
        <v>21</v>
      </c>
      <c r="C7" s="13" t="s">
        <v>22</v>
      </c>
      <c r="D7" s="13" t="s">
        <v>18</v>
      </c>
      <c r="E7" s="13" t="s">
        <v>23</v>
      </c>
      <c r="F7" s="14">
        <v>6</v>
      </c>
      <c r="G7" s="14"/>
      <c r="H7" s="13">
        <v>32</v>
      </c>
      <c r="I7" s="13">
        <v>5028</v>
      </c>
      <c r="J7" s="13"/>
      <c r="K7" s="13">
        <f>SUM(I7:J7)</f>
        <v>5028</v>
      </c>
      <c r="L7" s="20">
        <f>I7*2/3</f>
        <v>3352</v>
      </c>
      <c r="M7" s="20"/>
      <c r="N7" s="20">
        <f>SUM(L7:M7)</f>
        <v>3352</v>
      </c>
    </row>
    <row r="8" s="3" customFormat="1" ht="22.5" customHeight="1" spans="1:14">
      <c r="A8" s="13">
        <v>4</v>
      </c>
      <c r="B8" s="13" t="s">
        <v>24</v>
      </c>
      <c r="C8" s="13" t="s">
        <v>25</v>
      </c>
      <c r="D8" s="13" t="s">
        <v>18</v>
      </c>
      <c r="E8" s="13" t="s">
        <v>23</v>
      </c>
      <c r="F8" s="14">
        <v>4</v>
      </c>
      <c r="G8" s="14"/>
      <c r="H8" s="13">
        <v>36</v>
      </c>
      <c r="I8" s="13">
        <v>3352</v>
      </c>
      <c r="J8" s="13"/>
      <c r="K8" s="13">
        <f>SUM(I8:J8)</f>
        <v>3352</v>
      </c>
      <c r="L8" s="20">
        <f>I8*2/3</f>
        <v>2234.66666666667</v>
      </c>
      <c r="M8" s="20"/>
      <c r="N8" s="20">
        <f>SUM(L8:M8)</f>
        <v>2234.66666666667</v>
      </c>
    </row>
    <row r="9" s="3" customFormat="1" ht="22.5" customHeight="1" spans="1:14">
      <c r="A9" s="13">
        <v>5</v>
      </c>
      <c r="B9" s="13" t="s">
        <v>26</v>
      </c>
      <c r="C9" s="13" t="s">
        <v>27</v>
      </c>
      <c r="D9" s="13" t="s">
        <v>18</v>
      </c>
      <c r="E9" s="13" t="s">
        <v>28</v>
      </c>
      <c r="F9" s="14">
        <v>5</v>
      </c>
      <c r="G9" s="14"/>
      <c r="H9" s="13">
        <v>36</v>
      </c>
      <c r="I9" s="13">
        <v>4190</v>
      </c>
      <c r="J9" s="13"/>
      <c r="K9" s="13">
        <f>SUM(I9:J9)</f>
        <v>4190</v>
      </c>
      <c r="L9" s="20">
        <f>I9*2/3</f>
        <v>2793.33333333333</v>
      </c>
      <c r="M9" s="20"/>
      <c r="N9" s="20">
        <f>SUM(L9:M9)</f>
        <v>2793.33333333333</v>
      </c>
    </row>
    <row r="10" s="3" customFormat="1" ht="22.5" customHeight="1" spans="1:14">
      <c r="A10" s="13">
        <v>6</v>
      </c>
      <c r="B10" s="13" t="s">
        <v>29</v>
      </c>
      <c r="C10" s="13" t="s">
        <v>30</v>
      </c>
      <c r="D10" s="13" t="s">
        <v>18</v>
      </c>
      <c r="E10" s="13" t="s">
        <v>23</v>
      </c>
      <c r="F10" s="14">
        <v>6</v>
      </c>
      <c r="G10" s="14"/>
      <c r="H10" s="13">
        <v>32</v>
      </c>
      <c r="I10" s="13">
        <v>5028</v>
      </c>
      <c r="J10" s="13"/>
      <c r="K10" s="13">
        <v>5028</v>
      </c>
      <c r="L10" s="20">
        <f>K10*2/3</f>
        <v>3352</v>
      </c>
      <c r="M10" s="20"/>
      <c r="N10" s="20">
        <f>L10+M10</f>
        <v>3352</v>
      </c>
    </row>
    <row r="11" s="3" customFormat="1" ht="22.5" customHeight="1" spans="1:14">
      <c r="A11" s="13">
        <v>7</v>
      </c>
      <c r="B11" s="13" t="s">
        <v>31</v>
      </c>
      <c r="C11" s="13" t="s">
        <v>32</v>
      </c>
      <c r="D11" s="13" t="s">
        <v>18</v>
      </c>
      <c r="E11" s="13" t="s">
        <v>23</v>
      </c>
      <c r="F11" s="14">
        <v>6</v>
      </c>
      <c r="G11" s="14"/>
      <c r="H11" s="13">
        <v>29</v>
      </c>
      <c r="I11" s="13">
        <v>5028</v>
      </c>
      <c r="J11" s="13"/>
      <c r="K11" s="13">
        <f>SUM(I11:J11)</f>
        <v>5028</v>
      </c>
      <c r="L11" s="20">
        <f>I11*2/3</f>
        <v>3352</v>
      </c>
      <c r="M11" s="20"/>
      <c r="N11" s="20">
        <f>SUM(L11:M11)</f>
        <v>3352</v>
      </c>
    </row>
    <row r="12" s="3" customFormat="1" ht="22.5" customHeight="1" spans="1:14">
      <c r="A12" s="13">
        <v>8</v>
      </c>
      <c r="B12" s="15" t="s">
        <v>33</v>
      </c>
      <c r="C12" s="27" t="s">
        <v>34</v>
      </c>
      <c r="D12" s="13" t="s">
        <v>18</v>
      </c>
      <c r="E12" s="13" t="s">
        <v>23</v>
      </c>
      <c r="F12" s="14">
        <v>6</v>
      </c>
      <c r="G12" s="14">
        <v>6</v>
      </c>
      <c r="H12" s="13">
        <v>30</v>
      </c>
      <c r="I12" s="13">
        <v>5028</v>
      </c>
      <c r="J12" s="13">
        <v>1751.58</v>
      </c>
      <c r="K12" s="13">
        <f>SUM(I12:J12)</f>
        <v>6779.58</v>
      </c>
      <c r="L12" s="20">
        <f>I12*2/3</f>
        <v>3352</v>
      </c>
      <c r="M12" s="20">
        <f>J12*2/3</f>
        <v>1167.72</v>
      </c>
      <c r="N12" s="20">
        <f>SUM(L12:M12)</f>
        <v>4519.72</v>
      </c>
    </row>
    <row r="13" s="3" customFormat="1" ht="22.5" customHeight="1" spans="1:14">
      <c r="A13" s="13">
        <v>9</v>
      </c>
      <c r="B13" s="13" t="s">
        <v>35</v>
      </c>
      <c r="C13" s="27" t="s">
        <v>36</v>
      </c>
      <c r="D13" s="13" t="s">
        <v>18</v>
      </c>
      <c r="E13" s="13" t="s">
        <v>23</v>
      </c>
      <c r="F13" s="14">
        <v>6</v>
      </c>
      <c r="G13" s="14"/>
      <c r="H13" s="13">
        <v>30</v>
      </c>
      <c r="I13" s="13">
        <v>5028</v>
      </c>
      <c r="J13" s="13"/>
      <c r="K13" s="13">
        <f>SUM(I13:J13)</f>
        <v>5028</v>
      </c>
      <c r="L13" s="20">
        <f>I11*2/3</f>
        <v>3352</v>
      </c>
      <c r="M13" s="20"/>
      <c r="N13" s="20">
        <f>SUM(L13:M13)</f>
        <v>3352</v>
      </c>
    </row>
    <row r="14" s="3" customFormat="1" ht="22.5" customHeight="1" spans="1:14">
      <c r="A14" s="13">
        <v>10</v>
      </c>
      <c r="B14" s="15" t="s">
        <v>37</v>
      </c>
      <c r="C14" s="27" t="s">
        <v>38</v>
      </c>
      <c r="D14" s="13" t="s">
        <v>18</v>
      </c>
      <c r="E14" s="13" t="s">
        <v>28</v>
      </c>
      <c r="F14" s="14">
        <v>5</v>
      </c>
      <c r="G14" s="14">
        <v>5</v>
      </c>
      <c r="H14" s="13">
        <v>22</v>
      </c>
      <c r="I14" s="13">
        <v>4190</v>
      </c>
      <c r="J14" s="13">
        <v>1459.65</v>
      </c>
      <c r="K14" s="20">
        <f t="shared" ref="K14:K26" si="0">SUM(I14:J14)</f>
        <v>5649.65</v>
      </c>
      <c r="L14" s="20">
        <f t="shared" ref="L14:L41" si="1">I14*2/3</f>
        <v>2793.33333333333</v>
      </c>
      <c r="M14" s="20">
        <f>J14*2/3</f>
        <v>973.1</v>
      </c>
      <c r="N14" s="20">
        <f t="shared" ref="N14:N41" si="2">SUM(L14:M14)</f>
        <v>3766.43333333333</v>
      </c>
    </row>
    <row r="15" s="3" customFormat="1" ht="22.5" customHeight="1" spans="1:14">
      <c r="A15" s="13">
        <v>11</v>
      </c>
      <c r="B15" s="13" t="s">
        <v>39</v>
      </c>
      <c r="C15" s="27" t="s">
        <v>30</v>
      </c>
      <c r="D15" s="13" t="s">
        <v>18</v>
      </c>
      <c r="E15" s="13" t="s">
        <v>23</v>
      </c>
      <c r="F15" s="14">
        <v>6</v>
      </c>
      <c r="G15" s="14"/>
      <c r="H15" s="13">
        <v>22</v>
      </c>
      <c r="I15" s="13">
        <v>5028</v>
      </c>
      <c r="J15" s="13"/>
      <c r="K15" s="13">
        <f t="shared" si="0"/>
        <v>5028</v>
      </c>
      <c r="L15" s="20">
        <f t="shared" si="1"/>
        <v>3352</v>
      </c>
      <c r="M15" s="20"/>
      <c r="N15" s="20">
        <f t="shared" si="2"/>
        <v>3352</v>
      </c>
    </row>
    <row r="16" s="3" customFormat="1" ht="22.5" customHeight="1" spans="1:16">
      <c r="A16" s="13">
        <v>12</v>
      </c>
      <c r="B16" s="15" t="s">
        <v>40</v>
      </c>
      <c r="C16" s="28" t="s">
        <v>41</v>
      </c>
      <c r="D16" s="15" t="s">
        <v>18</v>
      </c>
      <c r="E16" s="13" t="s">
        <v>23</v>
      </c>
      <c r="F16" s="16">
        <v>6</v>
      </c>
      <c r="G16" s="16">
        <v>6</v>
      </c>
      <c r="H16" s="15">
        <v>21</v>
      </c>
      <c r="I16" s="15">
        <v>5028</v>
      </c>
      <c r="J16" s="13">
        <v>1751.58</v>
      </c>
      <c r="K16" s="15">
        <f t="shared" si="0"/>
        <v>6779.58</v>
      </c>
      <c r="L16" s="21">
        <f t="shared" si="1"/>
        <v>3352</v>
      </c>
      <c r="M16" s="20">
        <f>J16*2/3</f>
        <v>1167.72</v>
      </c>
      <c r="N16" s="21">
        <f t="shared" si="2"/>
        <v>4519.72</v>
      </c>
      <c r="O16" s="22"/>
      <c r="P16" s="22"/>
    </row>
    <row r="17" s="3" customFormat="1" ht="22.5" customHeight="1" spans="1:14">
      <c r="A17" s="13">
        <v>13</v>
      </c>
      <c r="B17" s="13" t="s">
        <v>42</v>
      </c>
      <c r="C17" s="27" t="s">
        <v>43</v>
      </c>
      <c r="D17" s="13" t="s">
        <v>18</v>
      </c>
      <c r="E17" s="13" t="s">
        <v>23</v>
      </c>
      <c r="F17" s="14">
        <v>6</v>
      </c>
      <c r="G17" s="14"/>
      <c r="H17" s="13">
        <v>21</v>
      </c>
      <c r="I17" s="13">
        <v>5028</v>
      </c>
      <c r="J17" s="13"/>
      <c r="K17" s="13">
        <f t="shared" si="0"/>
        <v>5028</v>
      </c>
      <c r="L17" s="20">
        <f t="shared" si="1"/>
        <v>3352</v>
      </c>
      <c r="M17" s="20"/>
      <c r="N17" s="20">
        <f t="shared" si="2"/>
        <v>3352</v>
      </c>
    </row>
    <row r="18" s="3" customFormat="1" ht="22.5" customHeight="1" spans="1:14">
      <c r="A18" s="13">
        <v>14</v>
      </c>
      <c r="B18" s="15" t="s">
        <v>44</v>
      </c>
      <c r="C18" s="27" t="s">
        <v>45</v>
      </c>
      <c r="D18" s="13" t="s">
        <v>18</v>
      </c>
      <c r="E18" s="13" t="s">
        <v>23</v>
      </c>
      <c r="F18" s="14">
        <v>6</v>
      </c>
      <c r="G18" s="14">
        <v>6</v>
      </c>
      <c r="H18" s="13">
        <v>23</v>
      </c>
      <c r="I18" s="13">
        <v>5028</v>
      </c>
      <c r="J18" s="13">
        <v>1751.58</v>
      </c>
      <c r="K18" s="20">
        <f t="shared" si="0"/>
        <v>6779.58</v>
      </c>
      <c r="L18" s="20">
        <f t="shared" si="1"/>
        <v>3352</v>
      </c>
      <c r="M18" s="20">
        <f>J18*2/3</f>
        <v>1167.72</v>
      </c>
      <c r="N18" s="20">
        <f t="shared" si="2"/>
        <v>4519.72</v>
      </c>
    </row>
    <row r="19" s="3" customFormat="1" ht="22.5" customHeight="1" spans="1:14">
      <c r="A19" s="13">
        <v>15</v>
      </c>
      <c r="B19" s="15" t="s">
        <v>46</v>
      </c>
      <c r="C19" s="13" t="s">
        <v>47</v>
      </c>
      <c r="D19" s="13" t="s">
        <v>18</v>
      </c>
      <c r="E19" s="13" t="s">
        <v>23</v>
      </c>
      <c r="F19" s="14">
        <v>6</v>
      </c>
      <c r="G19" s="14">
        <v>6</v>
      </c>
      <c r="H19" s="13">
        <v>20</v>
      </c>
      <c r="I19" s="13">
        <v>5028</v>
      </c>
      <c r="J19" s="13">
        <v>1751.58</v>
      </c>
      <c r="K19" s="20">
        <f t="shared" si="0"/>
        <v>6779.58</v>
      </c>
      <c r="L19" s="20">
        <f t="shared" si="1"/>
        <v>3352</v>
      </c>
      <c r="M19" s="20">
        <f>J19*2/3</f>
        <v>1167.72</v>
      </c>
      <c r="N19" s="20">
        <f t="shared" si="2"/>
        <v>4519.72</v>
      </c>
    </row>
    <row r="20" s="3" customFormat="1" ht="22.5" customHeight="1" spans="1:14">
      <c r="A20" s="13">
        <v>16</v>
      </c>
      <c r="B20" s="13" t="s">
        <v>48</v>
      </c>
      <c r="C20" s="27" t="s">
        <v>49</v>
      </c>
      <c r="D20" s="13" t="s">
        <v>18</v>
      </c>
      <c r="E20" s="13" t="s">
        <v>23</v>
      </c>
      <c r="F20" s="14">
        <v>6</v>
      </c>
      <c r="G20" s="14"/>
      <c r="H20" s="13">
        <v>18</v>
      </c>
      <c r="I20" s="13">
        <v>5028</v>
      </c>
      <c r="J20" s="13"/>
      <c r="K20" s="13">
        <f t="shared" si="0"/>
        <v>5028</v>
      </c>
      <c r="L20" s="20">
        <f t="shared" si="1"/>
        <v>3352</v>
      </c>
      <c r="M20" s="20"/>
      <c r="N20" s="20">
        <f t="shared" si="2"/>
        <v>3352</v>
      </c>
    </row>
    <row r="21" s="3" customFormat="1" ht="22.5" customHeight="1" spans="1:14">
      <c r="A21" s="13">
        <v>17</v>
      </c>
      <c r="B21" s="15" t="s">
        <v>50</v>
      </c>
      <c r="C21" s="27" t="s">
        <v>51</v>
      </c>
      <c r="D21" s="13" t="s">
        <v>18</v>
      </c>
      <c r="E21" s="13" t="s">
        <v>23</v>
      </c>
      <c r="F21" s="14">
        <v>6</v>
      </c>
      <c r="G21" s="14">
        <v>6</v>
      </c>
      <c r="H21" s="13">
        <v>22</v>
      </c>
      <c r="I21" s="13">
        <v>5028</v>
      </c>
      <c r="J21" s="13">
        <v>1751.58</v>
      </c>
      <c r="K21" s="13">
        <f t="shared" si="0"/>
        <v>6779.58</v>
      </c>
      <c r="L21" s="20">
        <f t="shared" si="1"/>
        <v>3352</v>
      </c>
      <c r="M21" s="20">
        <f>J21*2/3</f>
        <v>1167.72</v>
      </c>
      <c r="N21" s="20">
        <f t="shared" si="2"/>
        <v>4519.72</v>
      </c>
    </row>
    <row r="22" s="3" customFormat="1" ht="22.5" customHeight="1" spans="1:14">
      <c r="A22" s="13">
        <v>18</v>
      </c>
      <c r="B22" s="15" t="s">
        <v>52</v>
      </c>
      <c r="C22" s="27" t="s">
        <v>53</v>
      </c>
      <c r="D22" s="13" t="s">
        <v>18</v>
      </c>
      <c r="E22" s="13" t="s">
        <v>23</v>
      </c>
      <c r="F22" s="14">
        <v>6</v>
      </c>
      <c r="G22" s="14">
        <v>6</v>
      </c>
      <c r="H22" s="13">
        <v>19</v>
      </c>
      <c r="I22" s="13">
        <v>5028</v>
      </c>
      <c r="J22" s="13">
        <v>1751.58</v>
      </c>
      <c r="K22" s="13">
        <f t="shared" si="0"/>
        <v>6779.58</v>
      </c>
      <c r="L22" s="20">
        <f t="shared" si="1"/>
        <v>3352</v>
      </c>
      <c r="M22" s="20">
        <f>J22*2/3</f>
        <v>1167.72</v>
      </c>
      <c r="N22" s="20">
        <f t="shared" si="2"/>
        <v>4519.72</v>
      </c>
    </row>
    <row r="23" s="3" customFormat="1" ht="22.5" customHeight="1" spans="1:14">
      <c r="A23" s="13">
        <v>19</v>
      </c>
      <c r="B23" s="13" t="s">
        <v>54</v>
      </c>
      <c r="C23" s="27" t="s">
        <v>55</v>
      </c>
      <c r="D23" s="13" t="s">
        <v>18</v>
      </c>
      <c r="E23" s="13" t="s">
        <v>23</v>
      </c>
      <c r="F23" s="14">
        <v>6</v>
      </c>
      <c r="G23" s="14"/>
      <c r="H23" s="13">
        <v>19</v>
      </c>
      <c r="I23" s="13">
        <v>5028</v>
      </c>
      <c r="J23" s="13"/>
      <c r="K23" s="13">
        <f t="shared" si="0"/>
        <v>5028</v>
      </c>
      <c r="L23" s="20">
        <f t="shared" si="1"/>
        <v>3352</v>
      </c>
      <c r="M23" s="20"/>
      <c r="N23" s="20">
        <f t="shared" si="2"/>
        <v>3352</v>
      </c>
    </row>
    <row r="24" s="3" customFormat="1" ht="22.5" customHeight="1" spans="1:14">
      <c r="A24" s="13">
        <v>20</v>
      </c>
      <c r="B24" s="13" t="s">
        <v>56</v>
      </c>
      <c r="C24" s="27" t="s">
        <v>41</v>
      </c>
      <c r="D24" s="13" t="s">
        <v>18</v>
      </c>
      <c r="E24" s="13" t="s">
        <v>23</v>
      </c>
      <c r="F24" s="14">
        <v>6</v>
      </c>
      <c r="G24" s="14"/>
      <c r="H24" s="13">
        <v>24</v>
      </c>
      <c r="I24" s="13">
        <v>5028</v>
      </c>
      <c r="J24" s="13"/>
      <c r="K24" s="13">
        <f t="shared" si="0"/>
        <v>5028</v>
      </c>
      <c r="L24" s="20">
        <f t="shared" si="1"/>
        <v>3352</v>
      </c>
      <c r="M24" s="20"/>
      <c r="N24" s="20">
        <f t="shared" si="2"/>
        <v>3352</v>
      </c>
    </row>
    <row r="25" s="3" customFormat="1" ht="22.5" customHeight="1" spans="1:14">
      <c r="A25" s="13">
        <v>21</v>
      </c>
      <c r="B25" s="13" t="s">
        <v>57</v>
      </c>
      <c r="C25" s="27" t="s">
        <v>58</v>
      </c>
      <c r="D25" s="13" t="s">
        <v>18</v>
      </c>
      <c r="E25" s="13" t="s">
        <v>23</v>
      </c>
      <c r="F25" s="14">
        <v>6</v>
      </c>
      <c r="G25" s="14"/>
      <c r="H25" s="13">
        <v>22</v>
      </c>
      <c r="I25" s="13">
        <v>5028</v>
      </c>
      <c r="J25" s="13"/>
      <c r="K25" s="13">
        <f t="shared" si="0"/>
        <v>5028</v>
      </c>
      <c r="L25" s="20">
        <f t="shared" si="1"/>
        <v>3352</v>
      </c>
      <c r="M25" s="20"/>
      <c r="N25" s="20">
        <f t="shared" si="2"/>
        <v>3352</v>
      </c>
    </row>
    <row r="26" s="3" customFormat="1" ht="22.5" customHeight="1" spans="1:14">
      <c r="A26" s="13">
        <v>22</v>
      </c>
      <c r="B26" s="15" t="s">
        <v>59</v>
      </c>
      <c r="C26" s="27" t="s">
        <v>60</v>
      </c>
      <c r="D26" s="13" t="s">
        <v>18</v>
      </c>
      <c r="E26" s="13" t="s">
        <v>23</v>
      </c>
      <c r="F26" s="14">
        <v>6</v>
      </c>
      <c r="G26" s="14">
        <v>6</v>
      </c>
      <c r="H26" s="13">
        <v>29</v>
      </c>
      <c r="I26" s="13">
        <v>5028</v>
      </c>
      <c r="J26" s="13">
        <v>1751.58</v>
      </c>
      <c r="K26" s="13">
        <f t="shared" si="0"/>
        <v>6779.58</v>
      </c>
      <c r="L26" s="20">
        <f t="shared" si="1"/>
        <v>3352</v>
      </c>
      <c r="M26" s="20">
        <f>J26*2/3</f>
        <v>1167.72</v>
      </c>
      <c r="N26" s="20">
        <f t="shared" si="2"/>
        <v>4519.72</v>
      </c>
    </row>
    <row r="27" s="3" customFormat="1" ht="22.5" customHeight="1" spans="1:14">
      <c r="A27" s="13">
        <v>23</v>
      </c>
      <c r="B27" s="13" t="s">
        <v>61</v>
      </c>
      <c r="C27" s="27" t="s">
        <v>62</v>
      </c>
      <c r="D27" s="13" t="s">
        <v>18</v>
      </c>
      <c r="E27" s="13" t="s">
        <v>23</v>
      </c>
      <c r="F27" s="14">
        <v>6</v>
      </c>
      <c r="G27" s="14"/>
      <c r="H27" s="13">
        <v>24</v>
      </c>
      <c r="I27" s="13">
        <v>5028</v>
      </c>
      <c r="J27" s="13"/>
      <c r="K27" s="13">
        <f>I27+J27</f>
        <v>5028</v>
      </c>
      <c r="L27" s="20">
        <f t="shared" si="1"/>
        <v>3352</v>
      </c>
      <c r="M27" s="20"/>
      <c r="N27" s="20">
        <f t="shared" si="2"/>
        <v>3352</v>
      </c>
    </row>
    <row r="28" s="3" customFormat="1" ht="22.5" customHeight="1" spans="1:14">
      <c r="A28" s="13">
        <v>24</v>
      </c>
      <c r="B28" s="13" t="s">
        <v>63</v>
      </c>
      <c r="C28" s="27" t="s">
        <v>64</v>
      </c>
      <c r="D28" s="13" t="s">
        <v>18</v>
      </c>
      <c r="E28" s="13" t="s">
        <v>23</v>
      </c>
      <c r="F28" s="14">
        <v>6</v>
      </c>
      <c r="G28" s="14"/>
      <c r="H28" s="13">
        <v>22</v>
      </c>
      <c r="I28" s="13">
        <v>5028</v>
      </c>
      <c r="J28" s="13"/>
      <c r="K28" s="13">
        <f t="shared" ref="K28:K37" si="3">SUM(I28:J28)</f>
        <v>5028</v>
      </c>
      <c r="L28" s="20">
        <f t="shared" si="1"/>
        <v>3352</v>
      </c>
      <c r="M28" s="20"/>
      <c r="N28" s="20">
        <f t="shared" si="2"/>
        <v>3352</v>
      </c>
    </row>
    <row r="29" s="3" customFormat="1" ht="22.5" customHeight="1" spans="1:14">
      <c r="A29" s="13">
        <v>25</v>
      </c>
      <c r="B29" s="13" t="s">
        <v>65</v>
      </c>
      <c r="C29" s="27" t="s">
        <v>66</v>
      </c>
      <c r="D29" s="13" t="s">
        <v>18</v>
      </c>
      <c r="E29" s="13" t="s">
        <v>23</v>
      </c>
      <c r="F29" s="14">
        <v>6</v>
      </c>
      <c r="G29" s="14"/>
      <c r="H29" s="13">
        <v>21</v>
      </c>
      <c r="I29" s="13">
        <v>5028</v>
      </c>
      <c r="J29" s="13"/>
      <c r="K29" s="13">
        <f t="shared" si="3"/>
        <v>5028</v>
      </c>
      <c r="L29" s="20">
        <f t="shared" si="1"/>
        <v>3352</v>
      </c>
      <c r="M29" s="20"/>
      <c r="N29" s="20">
        <f t="shared" si="2"/>
        <v>3352</v>
      </c>
    </row>
    <row r="30" s="3" customFormat="1" ht="22.5" customHeight="1" spans="1:14">
      <c r="A30" s="13">
        <v>26</v>
      </c>
      <c r="B30" s="13" t="s">
        <v>67</v>
      </c>
      <c r="C30" s="27" t="s">
        <v>68</v>
      </c>
      <c r="D30" s="13" t="s">
        <v>18</v>
      </c>
      <c r="E30" s="13" t="s">
        <v>23</v>
      </c>
      <c r="F30" s="14">
        <v>6</v>
      </c>
      <c r="G30" s="14"/>
      <c r="H30" s="13">
        <v>30</v>
      </c>
      <c r="I30" s="13">
        <v>5028</v>
      </c>
      <c r="J30" s="13"/>
      <c r="K30" s="13">
        <f t="shared" si="3"/>
        <v>5028</v>
      </c>
      <c r="L30" s="20">
        <f t="shared" si="1"/>
        <v>3352</v>
      </c>
      <c r="M30" s="20"/>
      <c r="N30" s="20">
        <f t="shared" si="2"/>
        <v>3352</v>
      </c>
    </row>
    <row r="31" s="3" customFormat="1" ht="22.5" customHeight="1" spans="1:14">
      <c r="A31" s="13">
        <v>27</v>
      </c>
      <c r="B31" s="13" t="s">
        <v>69</v>
      </c>
      <c r="C31" s="27" t="s">
        <v>70</v>
      </c>
      <c r="D31" s="13" t="s">
        <v>18</v>
      </c>
      <c r="E31" s="13" t="s">
        <v>23</v>
      </c>
      <c r="F31" s="14">
        <v>6</v>
      </c>
      <c r="G31" s="14"/>
      <c r="H31" s="13">
        <v>27</v>
      </c>
      <c r="I31" s="13">
        <v>5028</v>
      </c>
      <c r="J31" s="13"/>
      <c r="K31" s="13">
        <f t="shared" si="3"/>
        <v>5028</v>
      </c>
      <c r="L31" s="20">
        <f t="shared" si="1"/>
        <v>3352</v>
      </c>
      <c r="M31" s="20"/>
      <c r="N31" s="20">
        <f t="shared" si="2"/>
        <v>3352</v>
      </c>
    </row>
    <row r="32" s="3" customFormat="1" ht="22.5" customHeight="1" spans="1:14">
      <c r="A32" s="13">
        <v>28</v>
      </c>
      <c r="B32" s="13" t="s">
        <v>71</v>
      </c>
      <c r="C32" s="13" t="s">
        <v>72</v>
      </c>
      <c r="D32" s="13" t="s">
        <v>18</v>
      </c>
      <c r="E32" s="13" t="s">
        <v>23</v>
      </c>
      <c r="F32" s="14">
        <v>6</v>
      </c>
      <c r="G32" s="14"/>
      <c r="H32" s="13">
        <v>26</v>
      </c>
      <c r="I32" s="13">
        <v>5028</v>
      </c>
      <c r="J32" s="13"/>
      <c r="K32" s="13">
        <f t="shared" si="3"/>
        <v>5028</v>
      </c>
      <c r="L32" s="20">
        <f t="shared" si="1"/>
        <v>3352</v>
      </c>
      <c r="M32" s="20"/>
      <c r="N32" s="20">
        <f t="shared" si="2"/>
        <v>3352</v>
      </c>
    </row>
    <row r="33" s="3" customFormat="1" ht="22.5" customHeight="1" spans="1:14">
      <c r="A33" s="13">
        <v>29</v>
      </c>
      <c r="B33" s="15" t="s">
        <v>73</v>
      </c>
      <c r="C33" s="27" t="s">
        <v>74</v>
      </c>
      <c r="D33" s="13" t="s">
        <v>18</v>
      </c>
      <c r="E33" s="13" t="s">
        <v>23</v>
      </c>
      <c r="F33" s="14">
        <v>6</v>
      </c>
      <c r="G33" s="14">
        <v>6</v>
      </c>
      <c r="H33" s="13">
        <v>30</v>
      </c>
      <c r="I33" s="13">
        <v>5028</v>
      </c>
      <c r="J33" s="13">
        <v>1751.58</v>
      </c>
      <c r="K33" s="13">
        <f t="shared" si="3"/>
        <v>6779.58</v>
      </c>
      <c r="L33" s="20">
        <f t="shared" si="1"/>
        <v>3352</v>
      </c>
      <c r="M33" s="20">
        <f>J33*2/3</f>
        <v>1167.72</v>
      </c>
      <c r="N33" s="20">
        <f t="shared" si="2"/>
        <v>4519.72</v>
      </c>
    </row>
    <row r="34" s="3" customFormat="1" ht="22.5" customHeight="1" spans="1:14">
      <c r="A34" s="13">
        <v>30</v>
      </c>
      <c r="B34" s="13" t="s">
        <v>75</v>
      </c>
      <c r="C34" s="13" t="s">
        <v>76</v>
      </c>
      <c r="D34" s="13" t="s">
        <v>18</v>
      </c>
      <c r="E34" s="13" t="s">
        <v>23</v>
      </c>
      <c r="F34" s="14">
        <v>6</v>
      </c>
      <c r="G34" s="14"/>
      <c r="H34" s="13">
        <v>36</v>
      </c>
      <c r="I34" s="13">
        <v>5028</v>
      </c>
      <c r="J34" s="13"/>
      <c r="K34" s="13">
        <f t="shared" si="3"/>
        <v>5028</v>
      </c>
      <c r="L34" s="20">
        <f t="shared" si="1"/>
        <v>3352</v>
      </c>
      <c r="M34" s="20"/>
      <c r="N34" s="20">
        <f t="shared" si="2"/>
        <v>3352</v>
      </c>
    </row>
    <row r="35" s="3" customFormat="1" ht="22.5" customHeight="1" spans="1:14">
      <c r="A35" s="13">
        <v>31</v>
      </c>
      <c r="B35" s="15" t="s">
        <v>77</v>
      </c>
      <c r="C35" s="27" t="s">
        <v>78</v>
      </c>
      <c r="D35" s="13" t="s">
        <v>18</v>
      </c>
      <c r="E35" s="13" t="s">
        <v>23</v>
      </c>
      <c r="F35" s="14">
        <v>6</v>
      </c>
      <c r="G35" s="14">
        <v>6</v>
      </c>
      <c r="H35" s="13">
        <v>36</v>
      </c>
      <c r="I35" s="13">
        <v>5028</v>
      </c>
      <c r="J35" s="13">
        <v>1751.58</v>
      </c>
      <c r="K35" s="13">
        <f t="shared" si="3"/>
        <v>6779.58</v>
      </c>
      <c r="L35" s="20">
        <f t="shared" si="1"/>
        <v>3352</v>
      </c>
      <c r="M35" s="20">
        <f>J35*2/3</f>
        <v>1167.72</v>
      </c>
      <c r="N35" s="20">
        <f t="shared" si="2"/>
        <v>4519.72</v>
      </c>
    </row>
    <row r="36" s="3" customFormat="1" ht="22.5" customHeight="1" spans="1:14">
      <c r="A36" s="13">
        <v>32</v>
      </c>
      <c r="B36" s="13" t="s">
        <v>79</v>
      </c>
      <c r="C36" s="27" t="s">
        <v>80</v>
      </c>
      <c r="D36" s="13" t="s">
        <v>18</v>
      </c>
      <c r="E36" s="13" t="s">
        <v>23</v>
      </c>
      <c r="F36" s="14">
        <v>6</v>
      </c>
      <c r="G36" s="14"/>
      <c r="H36" s="13">
        <v>30</v>
      </c>
      <c r="I36" s="13">
        <v>5028</v>
      </c>
      <c r="J36" s="13"/>
      <c r="K36" s="13">
        <f t="shared" si="3"/>
        <v>5028</v>
      </c>
      <c r="L36" s="20">
        <f t="shared" si="1"/>
        <v>3352</v>
      </c>
      <c r="M36" s="20"/>
      <c r="N36" s="20">
        <f t="shared" si="2"/>
        <v>3352</v>
      </c>
    </row>
    <row r="37" s="3" customFormat="1" ht="22.5" customHeight="1" spans="1:14">
      <c r="A37" s="13">
        <v>33</v>
      </c>
      <c r="B37" s="13" t="s">
        <v>81</v>
      </c>
      <c r="C37" s="27" t="s">
        <v>82</v>
      </c>
      <c r="D37" s="13" t="s">
        <v>18</v>
      </c>
      <c r="E37" s="13" t="s">
        <v>23</v>
      </c>
      <c r="F37" s="14">
        <v>6</v>
      </c>
      <c r="G37" s="14"/>
      <c r="H37" s="13">
        <v>18</v>
      </c>
      <c r="I37" s="13">
        <v>5028</v>
      </c>
      <c r="J37" s="13"/>
      <c r="K37" s="13">
        <f t="shared" si="3"/>
        <v>5028</v>
      </c>
      <c r="L37" s="20">
        <f t="shared" si="1"/>
        <v>3352</v>
      </c>
      <c r="M37" s="20"/>
      <c r="N37" s="20">
        <f t="shared" si="2"/>
        <v>3352</v>
      </c>
    </row>
    <row r="38" s="3" customFormat="1" ht="22.5" customHeight="1" spans="1:14">
      <c r="A38" s="13">
        <v>34</v>
      </c>
      <c r="B38" s="13" t="s">
        <v>83</v>
      </c>
      <c r="C38" s="13" t="s">
        <v>84</v>
      </c>
      <c r="D38" s="13" t="s">
        <v>18</v>
      </c>
      <c r="E38" s="13" t="s">
        <v>23</v>
      </c>
      <c r="F38" s="14">
        <v>6</v>
      </c>
      <c r="G38" s="14"/>
      <c r="H38" s="13">
        <v>35</v>
      </c>
      <c r="I38" s="13">
        <v>5028</v>
      </c>
      <c r="J38" s="13"/>
      <c r="K38" s="13">
        <v>5028</v>
      </c>
      <c r="L38" s="20">
        <f t="shared" si="1"/>
        <v>3352</v>
      </c>
      <c r="M38" s="20"/>
      <c r="N38" s="20">
        <f t="shared" si="2"/>
        <v>3352</v>
      </c>
    </row>
    <row r="39" s="3" customFormat="1" ht="22.5" customHeight="1" spans="1:14">
      <c r="A39" s="13">
        <v>35</v>
      </c>
      <c r="B39" s="13" t="s">
        <v>85</v>
      </c>
      <c r="C39" s="27" t="s">
        <v>86</v>
      </c>
      <c r="D39" s="13" t="s">
        <v>18</v>
      </c>
      <c r="E39" s="13" t="s">
        <v>23</v>
      </c>
      <c r="F39" s="14">
        <v>6</v>
      </c>
      <c r="G39" s="14"/>
      <c r="H39" s="13">
        <v>14</v>
      </c>
      <c r="I39" s="13">
        <v>5028</v>
      </c>
      <c r="J39" s="13"/>
      <c r="K39" s="13">
        <f>SUM(I39:J39)</f>
        <v>5028</v>
      </c>
      <c r="L39" s="20">
        <f t="shared" si="1"/>
        <v>3352</v>
      </c>
      <c r="M39" s="20"/>
      <c r="N39" s="20">
        <f t="shared" si="2"/>
        <v>3352</v>
      </c>
    </row>
    <row r="40" s="3" customFormat="1" ht="22.5" customHeight="1" spans="1:14">
      <c r="A40" s="13">
        <v>36</v>
      </c>
      <c r="B40" s="13" t="s">
        <v>87</v>
      </c>
      <c r="C40" s="27" t="s">
        <v>88</v>
      </c>
      <c r="D40" s="13" t="s">
        <v>18</v>
      </c>
      <c r="E40" s="13" t="s">
        <v>23</v>
      </c>
      <c r="F40" s="14">
        <v>6</v>
      </c>
      <c r="G40" s="14"/>
      <c r="H40" s="13">
        <v>14</v>
      </c>
      <c r="I40" s="13">
        <v>5028</v>
      </c>
      <c r="J40" s="13"/>
      <c r="K40" s="13">
        <f>SUM(I40:J40)</f>
        <v>5028</v>
      </c>
      <c r="L40" s="20">
        <f t="shared" si="1"/>
        <v>3352</v>
      </c>
      <c r="M40" s="20"/>
      <c r="N40" s="20">
        <f t="shared" si="2"/>
        <v>3352</v>
      </c>
    </row>
    <row r="41" s="3" customFormat="1" ht="22.5" customHeight="1" spans="1:14">
      <c r="A41" s="13">
        <v>37</v>
      </c>
      <c r="B41" s="13" t="s">
        <v>89</v>
      </c>
      <c r="C41" s="27" t="s">
        <v>90</v>
      </c>
      <c r="D41" s="13" t="s">
        <v>18</v>
      </c>
      <c r="E41" s="13" t="s">
        <v>23</v>
      </c>
      <c r="F41" s="14">
        <v>6</v>
      </c>
      <c r="G41" s="14">
        <v>2</v>
      </c>
      <c r="H41" s="14">
        <v>23</v>
      </c>
      <c r="I41" s="13">
        <v>5028</v>
      </c>
      <c r="J41" s="13">
        <v>583.86</v>
      </c>
      <c r="K41" s="13">
        <f>SUM(I41:J41)</f>
        <v>5611.86</v>
      </c>
      <c r="L41" s="20">
        <f t="shared" si="1"/>
        <v>3352</v>
      </c>
      <c r="M41" s="20">
        <f>J41*2/3</f>
        <v>389.24</v>
      </c>
      <c r="N41" s="20">
        <f t="shared" si="2"/>
        <v>3741.24</v>
      </c>
    </row>
    <row r="42" s="3" customFormat="1" ht="22.5" customHeight="1" spans="1:14">
      <c r="A42" s="13">
        <v>38</v>
      </c>
      <c r="B42" s="15" t="s">
        <v>91</v>
      </c>
      <c r="C42" s="27" t="s">
        <v>92</v>
      </c>
      <c r="D42" s="13" t="s">
        <v>18</v>
      </c>
      <c r="E42" s="13" t="s">
        <v>23</v>
      </c>
      <c r="F42" s="14">
        <v>6</v>
      </c>
      <c r="G42" s="14">
        <v>6</v>
      </c>
      <c r="H42" s="14">
        <v>17</v>
      </c>
      <c r="I42" s="13">
        <v>5028</v>
      </c>
      <c r="J42" s="13">
        <v>1751.58</v>
      </c>
      <c r="K42" s="13">
        <f t="shared" ref="K42:K47" si="4">SUM(I42:J42)</f>
        <v>6779.58</v>
      </c>
      <c r="L42" s="20">
        <f t="shared" ref="L42:L48" si="5">I42*2/3</f>
        <v>3352</v>
      </c>
      <c r="M42" s="20">
        <f>J42*2/3</f>
        <v>1167.72</v>
      </c>
      <c r="N42" s="20">
        <f t="shared" ref="N42:N48" si="6">SUM(L42:M42)</f>
        <v>4519.72</v>
      </c>
    </row>
    <row r="43" s="3" customFormat="1" ht="22.5" customHeight="1" spans="1:14">
      <c r="A43" s="13">
        <v>39</v>
      </c>
      <c r="B43" s="15" t="s">
        <v>93</v>
      </c>
      <c r="C43" s="27" t="s">
        <v>94</v>
      </c>
      <c r="D43" s="13" t="s">
        <v>18</v>
      </c>
      <c r="E43" s="13" t="s">
        <v>23</v>
      </c>
      <c r="F43" s="14">
        <v>6</v>
      </c>
      <c r="G43" s="14">
        <v>6</v>
      </c>
      <c r="H43" s="14">
        <v>16</v>
      </c>
      <c r="I43" s="13">
        <v>5028</v>
      </c>
      <c r="J43" s="13">
        <v>1751.58</v>
      </c>
      <c r="K43" s="13">
        <f t="shared" si="4"/>
        <v>6779.58</v>
      </c>
      <c r="L43" s="20">
        <f t="shared" si="5"/>
        <v>3352</v>
      </c>
      <c r="M43" s="20">
        <f>J43*2/3</f>
        <v>1167.72</v>
      </c>
      <c r="N43" s="20">
        <f t="shared" si="6"/>
        <v>4519.72</v>
      </c>
    </row>
    <row r="44" s="3" customFormat="1" ht="22.5" customHeight="1" spans="1:14">
      <c r="A44" s="13">
        <v>40</v>
      </c>
      <c r="B44" s="13" t="s">
        <v>95</v>
      </c>
      <c r="C44" s="27" t="s">
        <v>90</v>
      </c>
      <c r="D44" s="13" t="s">
        <v>18</v>
      </c>
      <c r="E44" s="13" t="s">
        <v>23</v>
      </c>
      <c r="F44" s="14">
        <v>6</v>
      </c>
      <c r="G44" s="14"/>
      <c r="H44" s="13">
        <v>16</v>
      </c>
      <c r="I44" s="13">
        <v>5028</v>
      </c>
      <c r="J44" s="13"/>
      <c r="K44" s="13">
        <f t="shared" si="4"/>
        <v>5028</v>
      </c>
      <c r="L44" s="20">
        <f t="shared" si="5"/>
        <v>3352</v>
      </c>
      <c r="M44" s="20"/>
      <c r="N44" s="20">
        <f t="shared" si="6"/>
        <v>3352</v>
      </c>
    </row>
    <row r="45" s="3" customFormat="1" ht="22.5" customHeight="1" spans="1:14">
      <c r="A45" s="13">
        <v>41</v>
      </c>
      <c r="B45" s="13" t="s">
        <v>96</v>
      </c>
      <c r="C45" s="27" t="s">
        <v>97</v>
      </c>
      <c r="D45" s="13" t="s">
        <v>18</v>
      </c>
      <c r="E45" s="13" t="s">
        <v>23</v>
      </c>
      <c r="F45" s="14">
        <v>6</v>
      </c>
      <c r="G45" s="14"/>
      <c r="H45" s="14">
        <v>13</v>
      </c>
      <c r="I45" s="13">
        <v>5028</v>
      </c>
      <c r="J45" s="13"/>
      <c r="K45" s="13">
        <f t="shared" si="4"/>
        <v>5028</v>
      </c>
      <c r="L45" s="20">
        <f t="shared" si="5"/>
        <v>3352</v>
      </c>
      <c r="M45" s="20"/>
      <c r="N45" s="20">
        <f t="shared" si="6"/>
        <v>3352</v>
      </c>
    </row>
    <row r="46" s="3" customFormat="1" ht="22.5" customHeight="1" spans="1:14">
      <c r="A46" s="13">
        <v>42</v>
      </c>
      <c r="B46" s="13" t="s">
        <v>98</v>
      </c>
      <c r="C46" s="27" t="s">
        <v>99</v>
      </c>
      <c r="D46" s="13" t="s">
        <v>18</v>
      </c>
      <c r="E46" s="13" t="s">
        <v>23</v>
      </c>
      <c r="F46" s="14">
        <v>6</v>
      </c>
      <c r="G46" s="14"/>
      <c r="H46" s="13">
        <v>18</v>
      </c>
      <c r="I46" s="13">
        <v>5028</v>
      </c>
      <c r="J46" s="13"/>
      <c r="K46" s="13">
        <f t="shared" si="4"/>
        <v>5028</v>
      </c>
      <c r="L46" s="20">
        <f t="shared" si="5"/>
        <v>3352</v>
      </c>
      <c r="M46" s="20"/>
      <c r="N46" s="20">
        <f t="shared" si="6"/>
        <v>3352</v>
      </c>
    </row>
    <row r="47" s="3" customFormat="1" ht="22.5" customHeight="1" spans="1:14">
      <c r="A47" s="13">
        <v>43</v>
      </c>
      <c r="B47" s="13" t="s">
        <v>100</v>
      </c>
      <c r="C47" s="27" t="s">
        <v>101</v>
      </c>
      <c r="D47" s="13" t="s">
        <v>18</v>
      </c>
      <c r="E47" s="13" t="s">
        <v>23</v>
      </c>
      <c r="F47" s="14">
        <v>6</v>
      </c>
      <c r="G47" s="14"/>
      <c r="H47" s="13">
        <v>14</v>
      </c>
      <c r="I47" s="13">
        <v>5028</v>
      </c>
      <c r="J47" s="13"/>
      <c r="K47" s="13">
        <f t="shared" si="4"/>
        <v>5028</v>
      </c>
      <c r="L47" s="20">
        <f t="shared" si="5"/>
        <v>3352</v>
      </c>
      <c r="M47" s="20"/>
      <c r="N47" s="20">
        <f t="shared" si="6"/>
        <v>3352</v>
      </c>
    </row>
    <row r="48" s="3" customFormat="1" ht="22.5" customHeight="1" spans="1:14">
      <c r="A48" s="13">
        <v>44</v>
      </c>
      <c r="B48" s="13" t="s">
        <v>102</v>
      </c>
      <c r="C48" s="27" t="s">
        <v>103</v>
      </c>
      <c r="D48" s="13" t="s">
        <v>18</v>
      </c>
      <c r="E48" s="13" t="s">
        <v>23</v>
      </c>
      <c r="F48" s="14">
        <v>6</v>
      </c>
      <c r="G48" s="14"/>
      <c r="H48" s="14">
        <v>16</v>
      </c>
      <c r="I48" s="13">
        <v>5028</v>
      </c>
      <c r="J48" s="13"/>
      <c r="K48" s="13">
        <f>I48+J48</f>
        <v>5028</v>
      </c>
      <c r="L48" s="20">
        <f t="shared" si="5"/>
        <v>3352</v>
      </c>
      <c r="M48" s="20"/>
      <c r="N48" s="20">
        <f t="shared" si="6"/>
        <v>3352</v>
      </c>
    </row>
    <row r="49" s="3" customFormat="1" ht="22.5" customHeight="1" spans="1:14">
      <c r="A49" s="13">
        <v>45</v>
      </c>
      <c r="B49" s="13" t="s">
        <v>104</v>
      </c>
      <c r="C49" s="13" t="s">
        <v>32</v>
      </c>
      <c r="D49" s="13" t="s">
        <v>18</v>
      </c>
      <c r="E49" s="13" t="s">
        <v>23</v>
      </c>
      <c r="F49" s="14">
        <v>6</v>
      </c>
      <c r="G49" s="14"/>
      <c r="H49" s="14">
        <v>17</v>
      </c>
      <c r="I49" s="13">
        <v>5028</v>
      </c>
      <c r="J49" s="13"/>
      <c r="K49" s="13">
        <f>I49+J49</f>
        <v>5028</v>
      </c>
      <c r="L49" s="20">
        <f>K49*2/3</f>
        <v>3352</v>
      </c>
      <c r="M49" s="20"/>
      <c r="N49" s="20">
        <f>L49+M49</f>
        <v>3352</v>
      </c>
    </row>
    <row r="50" s="3" customFormat="1" ht="22.5" customHeight="1" spans="1:14">
      <c r="A50" s="13">
        <v>46</v>
      </c>
      <c r="B50" s="13" t="s">
        <v>105</v>
      </c>
      <c r="C50" s="27" t="s">
        <v>106</v>
      </c>
      <c r="D50" s="13" t="s">
        <v>18</v>
      </c>
      <c r="E50" s="13" t="s">
        <v>23</v>
      </c>
      <c r="F50" s="14">
        <v>6</v>
      </c>
      <c r="G50" s="14"/>
      <c r="H50" s="13">
        <v>30</v>
      </c>
      <c r="I50" s="13">
        <v>5028</v>
      </c>
      <c r="J50" s="13"/>
      <c r="K50" s="13">
        <f t="shared" ref="K50:K90" si="7">SUM(I50:J50)</f>
        <v>5028</v>
      </c>
      <c r="L50" s="20">
        <f t="shared" ref="L50:L63" si="8">I50*2/3</f>
        <v>3352</v>
      </c>
      <c r="M50" s="23"/>
      <c r="N50" s="20">
        <f>K50*2/3</f>
        <v>3352</v>
      </c>
    </row>
    <row r="51" s="3" customFormat="1" ht="22.5" customHeight="1" spans="1:14">
      <c r="A51" s="13">
        <v>47</v>
      </c>
      <c r="B51" s="13" t="s">
        <v>107</v>
      </c>
      <c r="C51" s="27" t="s">
        <v>108</v>
      </c>
      <c r="D51" s="13" t="s">
        <v>18</v>
      </c>
      <c r="E51" s="13" t="s">
        <v>23</v>
      </c>
      <c r="F51" s="14">
        <v>6</v>
      </c>
      <c r="G51" s="14"/>
      <c r="H51" s="13">
        <v>18</v>
      </c>
      <c r="I51" s="13">
        <v>5028</v>
      </c>
      <c r="J51" s="13"/>
      <c r="K51" s="13">
        <f t="shared" si="7"/>
        <v>5028</v>
      </c>
      <c r="L51" s="20">
        <f t="shared" si="8"/>
        <v>3352</v>
      </c>
      <c r="M51" s="23"/>
      <c r="N51" s="20">
        <f>SUM(L51:M51)</f>
        <v>3352</v>
      </c>
    </row>
    <row r="52" s="3" customFormat="1" ht="22.5" customHeight="1" spans="1:14">
      <c r="A52" s="13">
        <v>48</v>
      </c>
      <c r="B52" s="15" t="s">
        <v>109</v>
      </c>
      <c r="C52" s="27" t="s">
        <v>110</v>
      </c>
      <c r="D52" s="13" t="s">
        <v>18</v>
      </c>
      <c r="E52" s="13" t="s">
        <v>23</v>
      </c>
      <c r="F52" s="14">
        <v>6</v>
      </c>
      <c r="G52" s="14">
        <v>6</v>
      </c>
      <c r="H52" s="13">
        <v>8</v>
      </c>
      <c r="I52" s="13">
        <v>5028</v>
      </c>
      <c r="J52" s="13">
        <v>1751.58</v>
      </c>
      <c r="K52" s="13">
        <f t="shared" si="7"/>
        <v>6779.58</v>
      </c>
      <c r="L52" s="20">
        <f t="shared" si="8"/>
        <v>3352</v>
      </c>
      <c r="M52" s="23">
        <f>J52*2/3</f>
        <v>1167.72</v>
      </c>
      <c r="N52" s="20">
        <f>SUM(L52:M52)</f>
        <v>4519.72</v>
      </c>
    </row>
    <row r="53" s="3" customFormat="1" ht="22.5" customHeight="1" spans="1:14">
      <c r="A53" s="13">
        <v>49</v>
      </c>
      <c r="B53" s="15" t="s">
        <v>111</v>
      </c>
      <c r="C53" s="27" t="s">
        <v>20</v>
      </c>
      <c r="D53" s="13" t="s">
        <v>18</v>
      </c>
      <c r="E53" s="13" t="s">
        <v>23</v>
      </c>
      <c r="F53" s="14">
        <v>6</v>
      </c>
      <c r="G53" s="14">
        <v>6</v>
      </c>
      <c r="H53" s="13">
        <v>7</v>
      </c>
      <c r="I53" s="13">
        <v>5028</v>
      </c>
      <c r="J53" s="13">
        <v>1751.58</v>
      </c>
      <c r="K53" s="13">
        <f t="shared" si="7"/>
        <v>6779.58</v>
      </c>
      <c r="L53" s="20">
        <f t="shared" si="8"/>
        <v>3352</v>
      </c>
      <c r="M53" s="23">
        <f>J53*2/3</f>
        <v>1167.72</v>
      </c>
      <c r="N53" s="20">
        <f>SUM(L53:M53)</f>
        <v>4519.72</v>
      </c>
    </row>
    <row r="54" s="3" customFormat="1" ht="22.5" customHeight="1" spans="1:14">
      <c r="A54" s="13">
        <v>50</v>
      </c>
      <c r="B54" s="15" t="s">
        <v>112</v>
      </c>
      <c r="C54" s="28" t="s">
        <v>113</v>
      </c>
      <c r="D54" s="15" t="s">
        <v>18</v>
      </c>
      <c r="E54" s="13" t="s">
        <v>23</v>
      </c>
      <c r="F54" s="14">
        <v>6</v>
      </c>
      <c r="G54" s="14"/>
      <c r="H54" s="13">
        <v>21</v>
      </c>
      <c r="I54" s="13">
        <v>5028</v>
      </c>
      <c r="J54" s="13"/>
      <c r="K54" s="13">
        <f t="shared" si="7"/>
        <v>5028</v>
      </c>
      <c r="L54" s="20">
        <f t="shared" si="8"/>
        <v>3352</v>
      </c>
      <c r="M54" s="23"/>
      <c r="N54" s="20">
        <v>3352</v>
      </c>
    </row>
    <row r="55" s="3" customFormat="1" ht="22.5" customHeight="1" spans="1:14">
      <c r="A55" s="13">
        <v>51</v>
      </c>
      <c r="B55" s="15" t="s">
        <v>114</v>
      </c>
      <c r="C55" s="13" t="s">
        <v>115</v>
      </c>
      <c r="D55" s="13" t="s">
        <v>18</v>
      </c>
      <c r="E55" s="13" t="s">
        <v>23</v>
      </c>
      <c r="F55" s="14">
        <v>6</v>
      </c>
      <c r="G55" s="14">
        <v>6</v>
      </c>
      <c r="H55" s="13">
        <v>12</v>
      </c>
      <c r="I55" s="13">
        <v>5028</v>
      </c>
      <c r="J55" s="13">
        <v>1751.58</v>
      </c>
      <c r="K55" s="13">
        <f t="shared" si="7"/>
        <v>6779.58</v>
      </c>
      <c r="L55" s="20">
        <f t="shared" si="8"/>
        <v>3352</v>
      </c>
      <c r="M55" s="23">
        <f t="shared" ref="M55:M63" si="9">J55*2/3</f>
        <v>1167.72</v>
      </c>
      <c r="N55" s="20">
        <f t="shared" ref="N55:N63" si="10">SUM(L55:M55)</f>
        <v>4519.72</v>
      </c>
    </row>
    <row r="56" s="3" customFormat="1" ht="22.5" customHeight="1" spans="1:14">
      <c r="A56" s="13">
        <v>52</v>
      </c>
      <c r="B56" s="15" t="s">
        <v>116</v>
      </c>
      <c r="C56" s="27" t="s">
        <v>117</v>
      </c>
      <c r="D56" s="13" t="s">
        <v>18</v>
      </c>
      <c r="E56" s="13" t="s">
        <v>23</v>
      </c>
      <c r="F56" s="14">
        <v>6</v>
      </c>
      <c r="G56" s="14">
        <v>6</v>
      </c>
      <c r="H56" s="13">
        <v>7</v>
      </c>
      <c r="I56" s="13">
        <v>5028</v>
      </c>
      <c r="J56" s="13">
        <v>1751.58</v>
      </c>
      <c r="K56" s="13">
        <f t="shared" si="7"/>
        <v>6779.58</v>
      </c>
      <c r="L56" s="20">
        <f t="shared" si="8"/>
        <v>3352</v>
      </c>
      <c r="M56" s="23">
        <f t="shared" si="9"/>
        <v>1167.72</v>
      </c>
      <c r="N56" s="20">
        <f t="shared" si="10"/>
        <v>4519.72</v>
      </c>
    </row>
    <row r="57" s="3" customFormat="1" ht="22.5" customHeight="1" spans="1:14">
      <c r="A57" s="13">
        <v>53</v>
      </c>
      <c r="B57" s="15" t="s">
        <v>118</v>
      </c>
      <c r="C57" s="27" t="s">
        <v>119</v>
      </c>
      <c r="D57" s="13" t="s">
        <v>18</v>
      </c>
      <c r="E57" s="13" t="s">
        <v>23</v>
      </c>
      <c r="F57" s="14">
        <v>6</v>
      </c>
      <c r="G57" s="14">
        <v>6</v>
      </c>
      <c r="H57" s="13">
        <v>8</v>
      </c>
      <c r="I57" s="13">
        <v>5028</v>
      </c>
      <c r="J57" s="13">
        <v>1751.58</v>
      </c>
      <c r="K57" s="13">
        <f t="shared" si="7"/>
        <v>6779.58</v>
      </c>
      <c r="L57" s="20">
        <f t="shared" si="8"/>
        <v>3352</v>
      </c>
      <c r="M57" s="23">
        <f t="shared" si="9"/>
        <v>1167.72</v>
      </c>
      <c r="N57" s="20">
        <f t="shared" si="10"/>
        <v>4519.72</v>
      </c>
    </row>
    <row r="58" s="3" customFormat="1" ht="22.5" customHeight="1" spans="1:14">
      <c r="A58" s="13">
        <v>54</v>
      </c>
      <c r="B58" s="15" t="s">
        <v>120</v>
      </c>
      <c r="C58" s="27" t="s">
        <v>121</v>
      </c>
      <c r="D58" s="13" t="s">
        <v>18</v>
      </c>
      <c r="E58" s="13" t="s">
        <v>23</v>
      </c>
      <c r="F58" s="14">
        <v>6</v>
      </c>
      <c r="G58" s="14">
        <v>6</v>
      </c>
      <c r="H58" s="13">
        <v>7</v>
      </c>
      <c r="I58" s="13">
        <v>5028</v>
      </c>
      <c r="J58" s="13">
        <v>1751.58</v>
      </c>
      <c r="K58" s="13">
        <f t="shared" si="7"/>
        <v>6779.58</v>
      </c>
      <c r="L58" s="20">
        <f t="shared" si="8"/>
        <v>3352</v>
      </c>
      <c r="M58" s="23">
        <f t="shared" si="9"/>
        <v>1167.72</v>
      </c>
      <c r="N58" s="20">
        <f t="shared" si="10"/>
        <v>4519.72</v>
      </c>
    </row>
    <row r="59" s="3" customFormat="1" ht="22.5" customHeight="1" spans="1:14">
      <c r="A59" s="13">
        <v>55</v>
      </c>
      <c r="B59" s="15" t="s">
        <v>122</v>
      </c>
      <c r="C59" s="27" t="s">
        <v>123</v>
      </c>
      <c r="D59" s="13" t="s">
        <v>18</v>
      </c>
      <c r="E59" s="13" t="s">
        <v>23</v>
      </c>
      <c r="F59" s="14">
        <v>6</v>
      </c>
      <c r="G59" s="14">
        <v>6</v>
      </c>
      <c r="H59" s="13">
        <v>8</v>
      </c>
      <c r="I59" s="13">
        <v>5028</v>
      </c>
      <c r="J59" s="13">
        <v>1751.58</v>
      </c>
      <c r="K59" s="13">
        <f t="shared" si="7"/>
        <v>6779.58</v>
      </c>
      <c r="L59" s="20">
        <f t="shared" si="8"/>
        <v>3352</v>
      </c>
      <c r="M59" s="23">
        <f t="shared" si="9"/>
        <v>1167.72</v>
      </c>
      <c r="N59" s="20">
        <f t="shared" si="10"/>
        <v>4519.72</v>
      </c>
    </row>
    <row r="60" s="3" customFormat="1" ht="22.5" customHeight="1" spans="1:14">
      <c r="A60" s="13">
        <v>56</v>
      </c>
      <c r="B60" s="15" t="s">
        <v>124</v>
      </c>
      <c r="C60" s="27" t="s">
        <v>125</v>
      </c>
      <c r="D60" s="13" t="s">
        <v>18</v>
      </c>
      <c r="E60" s="13" t="s">
        <v>23</v>
      </c>
      <c r="F60" s="14">
        <v>6</v>
      </c>
      <c r="G60" s="14">
        <v>6</v>
      </c>
      <c r="H60" s="13">
        <v>7</v>
      </c>
      <c r="I60" s="13">
        <v>5028</v>
      </c>
      <c r="J60" s="13">
        <v>1751.58</v>
      </c>
      <c r="K60" s="13">
        <f t="shared" si="7"/>
        <v>6779.58</v>
      </c>
      <c r="L60" s="20">
        <f t="shared" si="8"/>
        <v>3352</v>
      </c>
      <c r="M60" s="23">
        <f t="shared" si="9"/>
        <v>1167.72</v>
      </c>
      <c r="N60" s="20">
        <f t="shared" si="10"/>
        <v>4519.72</v>
      </c>
    </row>
    <row r="61" s="3" customFormat="1" ht="24" customHeight="1" spans="1:14">
      <c r="A61" s="13">
        <v>57</v>
      </c>
      <c r="B61" s="13" t="s">
        <v>126</v>
      </c>
      <c r="C61" s="27" t="s">
        <v>127</v>
      </c>
      <c r="D61" s="13" t="s">
        <v>18</v>
      </c>
      <c r="E61" s="13">
        <v>2024.06</v>
      </c>
      <c r="F61" s="13">
        <v>1</v>
      </c>
      <c r="G61" s="13">
        <v>1</v>
      </c>
      <c r="H61" s="13">
        <v>1</v>
      </c>
      <c r="I61" s="13">
        <v>838</v>
      </c>
      <c r="J61" s="13">
        <v>291.93</v>
      </c>
      <c r="K61" s="13">
        <f t="shared" si="7"/>
        <v>1129.93</v>
      </c>
      <c r="L61" s="20">
        <f t="shared" si="8"/>
        <v>558.666666666667</v>
      </c>
      <c r="M61" s="20">
        <f t="shared" si="9"/>
        <v>194.62</v>
      </c>
      <c r="N61" s="20">
        <f t="shared" si="10"/>
        <v>753.286666666667</v>
      </c>
    </row>
    <row r="62" s="3" customFormat="1" ht="24" customHeight="1" spans="1:14">
      <c r="A62" s="13">
        <v>58</v>
      </c>
      <c r="B62" s="13" t="s">
        <v>128</v>
      </c>
      <c r="C62" s="27" t="s">
        <v>129</v>
      </c>
      <c r="D62" s="13" t="s">
        <v>18</v>
      </c>
      <c r="E62" s="13" t="s">
        <v>23</v>
      </c>
      <c r="F62" s="14">
        <v>6</v>
      </c>
      <c r="G62" s="14">
        <v>6</v>
      </c>
      <c r="H62" s="14">
        <v>6</v>
      </c>
      <c r="I62" s="13">
        <v>5028</v>
      </c>
      <c r="J62" s="13">
        <v>1751.58</v>
      </c>
      <c r="K62" s="13">
        <f t="shared" si="7"/>
        <v>6779.58</v>
      </c>
      <c r="L62" s="24">
        <f t="shared" si="8"/>
        <v>3352</v>
      </c>
      <c r="M62" s="23">
        <f t="shared" si="9"/>
        <v>1167.72</v>
      </c>
      <c r="N62" s="25">
        <f t="shared" si="10"/>
        <v>4519.72</v>
      </c>
    </row>
    <row r="63" s="3" customFormat="1" ht="24" customHeight="1" spans="1:14">
      <c r="A63" s="13">
        <v>59</v>
      </c>
      <c r="B63" s="13" t="s">
        <v>130</v>
      </c>
      <c r="C63" s="27" t="s">
        <v>131</v>
      </c>
      <c r="D63" s="13" t="s">
        <v>18</v>
      </c>
      <c r="E63" s="13" t="s">
        <v>132</v>
      </c>
      <c r="F63" s="14">
        <v>2</v>
      </c>
      <c r="G63" s="14">
        <v>2</v>
      </c>
      <c r="H63" s="13">
        <v>2</v>
      </c>
      <c r="I63" s="13">
        <v>1676</v>
      </c>
      <c r="J63" s="13">
        <v>583.86</v>
      </c>
      <c r="K63" s="13">
        <f t="shared" si="7"/>
        <v>2259.86</v>
      </c>
      <c r="L63" s="24">
        <f t="shared" si="8"/>
        <v>1117.33333333333</v>
      </c>
      <c r="M63" s="23">
        <f t="shared" si="9"/>
        <v>389.24</v>
      </c>
      <c r="N63" s="25">
        <f t="shared" si="10"/>
        <v>1506.57333333333</v>
      </c>
    </row>
    <row r="64" s="4" customFormat="1" ht="24" customHeight="1" spans="1:14">
      <c r="A64" s="13">
        <v>60</v>
      </c>
      <c r="B64" s="13" t="s">
        <v>133</v>
      </c>
      <c r="C64" s="27" t="s">
        <v>134</v>
      </c>
      <c r="D64" s="13" t="s">
        <v>18</v>
      </c>
      <c r="E64" s="13" t="s">
        <v>132</v>
      </c>
      <c r="F64" s="14">
        <v>2</v>
      </c>
      <c r="G64" s="14">
        <v>2</v>
      </c>
      <c r="H64" s="14">
        <v>2</v>
      </c>
      <c r="I64" s="13">
        <v>1676</v>
      </c>
      <c r="J64" s="13">
        <v>583.86</v>
      </c>
      <c r="K64" s="13">
        <f t="shared" si="7"/>
        <v>2259.86</v>
      </c>
      <c r="L64" s="24">
        <f t="shared" ref="L64:L90" si="11">I64*2/3</f>
        <v>1117.33333333333</v>
      </c>
      <c r="M64" s="23">
        <f t="shared" ref="M64:M90" si="12">J64*2/3</f>
        <v>389.24</v>
      </c>
      <c r="N64" s="25">
        <f t="shared" ref="N64:N90" si="13">SUM(L64:M64)</f>
        <v>1506.57333333333</v>
      </c>
    </row>
    <row r="65" s="3" customFormat="1" ht="24" customHeight="1" spans="1:14">
      <c r="A65" s="13">
        <v>61</v>
      </c>
      <c r="B65" s="13" t="s">
        <v>135</v>
      </c>
      <c r="C65" s="27" t="s">
        <v>136</v>
      </c>
      <c r="D65" s="13" t="s">
        <v>18</v>
      </c>
      <c r="E65" s="13" t="s">
        <v>23</v>
      </c>
      <c r="F65" s="14">
        <v>6</v>
      </c>
      <c r="G65" s="14">
        <v>6</v>
      </c>
      <c r="H65" s="14">
        <v>6</v>
      </c>
      <c r="I65" s="13">
        <v>5028</v>
      </c>
      <c r="J65" s="13">
        <v>1751.58</v>
      </c>
      <c r="K65" s="13">
        <f t="shared" si="7"/>
        <v>6779.58</v>
      </c>
      <c r="L65" s="24">
        <f t="shared" si="11"/>
        <v>3352</v>
      </c>
      <c r="M65" s="23">
        <f t="shared" si="12"/>
        <v>1167.72</v>
      </c>
      <c r="N65" s="25">
        <f t="shared" si="13"/>
        <v>4519.72</v>
      </c>
    </row>
    <row r="66" s="3" customFormat="1" ht="24" customHeight="1" spans="1:14">
      <c r="A66" s="13">
        <v>62</v>
      </c>
      <c r="B66" s="13" t="s">
        <v>137</v>
      </c>
      <c r="C66" s="27" t="s">
        <v>138</v>
      </c>
      <c r="D66" s="13" t="s">
        <v>18</v>
      </c>
      <c r="E66" s="13" t="s">
        <v>23</v>
      </c>
      <c r="F66" s="14">
        <v>6</v>
      </c>
      <c r="G66" s="14">
        <v>6</v>
      </c>
      <c r="H66" s="14">
        <v>6</v>
      </c>
      <c r="I66" s="13">
        <v>5028</v>
      </c>
      <c r="J66" s="13">
        <v>1751.58</v>
      </c>
      <c r="K66" s="13">
        <f t="shared" si="7"/>
        <v>6779.58</v>
      </c>
      <c r="L66" s="24">
        <f t="shared" si="11"/>
        <v>3352</v>
      </c>
      <c r="M66" s="23">
        <f t="shared" si="12"/>
        <v>1167.72</v>
      </c>
      <c r="N66" s="25">
        <f t="shared" si="13"/>
        <v>4519.72</v>
      </c>
    </row>
    <row r="67" s="3" customFormat="1" ht="24" customHeight="1" spans="1:14">
      <c r="A67" s="13">
        <v>63</v>
      </c>
      <c r="B67" s="13" t="s">
        <v>139</v>
      </c>
      <c r="C67" s="27" t="s">
        <v>58</v>
      </c>
      <c r="D67" s="13" t="s">
        <v>18</v>
      </c>
      <c r="E67" s="13" t="s">
        <v>140</v>
      </c>
      <c r="F67" s="14">
        <v>4</v>
      </c>
      <c r="G67" s="14">
        <v>4</v>
      </c>
      <c r="H67" s="14">
        <v>4</v>
      </c>
      <c r="I67" s="13">
        <v>3352</v>
      </c>
      <c r="J67" s="13">
        <v>1167.72</v>
      </c>
      <c r="K67" s="13">
        <f t="shared" si="7"/>
        <v>4519.72</v>
      </c>
      <c r="L67" s="24">
        <f t="shared" si="11"/>
        <v>2234.66666666667</v>
      </c>
      <c r="M67" s="23">
        <f t="shared" si="12"/>
        <v>778.48</v>
      </c>
      <c r="N67" s="25">
        <f t="shared" si="13"/>
        <v>3013.14666666667</v>
      </c>
    </row>
    <row r="68" s="3" customFormat="1" ht="24" customHeight="1" spans="1:14">
      <c r="A68" s="13">
        <v>64</v>
      </c>
      <c r="B68" s="13" t="s">
        <v>141</v>
      </c>
      <c r="C68" s="27" t="s">
        <v>51</v>
      </c>
      <c r="D68" s="13" t="s">
        <v>18</v>
      </c>
      <c r="E68" s="13" t="s">
        <v>132</v>
      </c>
      <c r="F68" s="14">
        <v>2</v>
      </c>
      <c r="G68" s="14">
        <v>2</v>
      </c>
      <c r="H68" s="14">
        <v>2</v>
      </c>
      <c r="I68" s="13">
        <v>1676</v>
      </c>
      <c r="J68" s="13">
        <v>583.86</v>
      </c>
      <c r="K68" s="13">
        <f t="shared" si="7"/>
        <v>2259.86</v>
      </c>
      <c r="L68" s="24">
        <f t="shared" si="11"/>
        <v>1117.33333333333</v>
      </c>
      <c r="M68" s="23">
        <f t="shared" si="12"/>
        <v>389.24</v>
      </c>
      <c r="N68" s="25">
        <f t="shared" si="13"/>
        <v>1506.57333333333</v>
      </c>
    </row>
    <row r="69" s="3" customFormat="1" ht="24" customHeight="1" spans="1:14">
      <c r="A69" s="13">
        <v>65</v>
      </c>
      <c r="B69" s="13" t="s">
        <v>142</v>
      </c>
      <c r="C69" s="27" t="s">
        <v>143</v>
      </c>
      <c r="D69" s="13" t="s">
        <v>18</v>
      </c>
      <c r="E69" s="13" t="s">
        <v>144</v>
      </c>
      <c r="F69" s="14">
        <v>3</v>
      </c>
      <c r="G69" s="14">
        <v>3</v>
      </c>
      <c r="H69" s="14">
        <v>3</v>
      </c>
      <c r="I69" s="13">
        <v>2514</v>
      </c>
      <c r="J69" s="13">
        <v>875.79</v>
      </c>
      <c r="K69" s="13">
        <f t="shared" si="7"/>
        <v>3389.79</v>
      </c>
      <c r="L69" s="24">
        <f t="shared" si="11"/>
        <v>1676</v>
      </c>
      <c r="M69" s="23">
        <f t="shared" si="12"/>
        <v>583.86</v>
      </c>
      <c r="N69" s="25">
        <f t="shared" si="13"/>
        <v>2259.86</v>
      </c>
    </row>
    <row r="70" s="3" customFormat="1" ht="24" customHeight="1" spans="1:14">
      <c r="A70" s="13">
        <v>66</v>
      </c>
      <c r="B70" s="13" t="s">
        <v>145</v>
      </c>
      <c r="C70" s="27" t="s">
        <v>146</v>
      </c>
      <c r="D70" s="13" t="s">
        <v>18</v>
      </c>
      <c r="E70" s="13" t="s">
        <v>140</v>
      </c>
      <c r="F70" s="14">
        <v>4</v>
      </c>
      <c r="G70" s="14">
        <v>4</v>
      </c>
      <c r="H70" s="14">
        <v>4</v>
      </c>
      <c r="I70" s="13">
        <v>3352</v>
      </c>
      <c r="J70" s="13">
        <v>1167.72</v>
      </c>
      <c r="K70" s="13">
        <f t="shared" si="7"/>
        <v>4519.72</v>
      </c>
      <c r="L70" s="24">
        <f t="shared" si="11"/>
        <v>2234.66666666667</v>
      </c>
      <c r="M70" s="23">
        <f t="shared" si="12"/>
        <v>778.48</v>
      </c>
      <c r="N70" s="25">
        <f t="shared" si="13"/>
        <v>3013.14666666667</v>
      </c>
    </row>
    <row r="71" s="3" customFormat="1" ht="24" customHeight="1" spans="1:14">
      <c r="A71" s="13">
        <v>67</v>
      </c>
      <c r="B71" s="13" t="s">
        <v>147</v>
      </c>
      <c r="C71" s="27" t="s">
        <v>148</v>
      </c>
      <c r="D71" s="13" t="s">
        <v>18</v>
      </c>
      <c r="E71" s="13" t="s">
        <v>149</v>
      </c>
      <c r="F71" s="14">
        <v>5</v>
      </c>
      <c r="G71" s="14">
        <v>5</v>
      </c>
      <c r="H71" s="14">
        <v>5</v>
      </c>
      <c r="I71" s="13">
        <v>4190</v>
      </c>
      <c r="J71" s="13">
        <v>1459.65</v>
      </c>
      <c r="K71" s="13">
        <f t="shared" si="7"/>
        <v>5649.65</v>
      </c>
      <c r="L71" s="24">
        <f t="shared" si="11"/>
        <v>2793.33333333333</v>
      </c>
      <c r="M71" s="23">
        <f t="shared" si="12"/>
        <v>973.1</v>
      </c>
      <c r="N71" s="25">
        <f t="shared" si="13"/>
        <v>3766.43333333333</v>
      </c>
    </row>
    <row r="72" s="3" customFormat="1" ht="24" customHeight="1" spans="1:14">
      <c r="A72" s="13">
        <v>68</v>
      </c>
      <c r="B72" s="13" t="s">
        <v>150</v>
      </c>
      <c r="C72" s="27" t="s">
        <v>151</v>
      </c>
      <c r="D72" s="13" t="s">
        <v>18</v>
      </c>
      <c r="E72" s="13" t="s">
        <v>149</v>
      </c>
      <c r="F72" s="14">
        <v>5</v>
      </c>
      <c r="G72" s="14">
        <v>5</v>
      </c>
      <c r="H72" s="14">
        <v>5</v>
      </c>
      <c r="I72" s="13">
        <v>4190</v>
      </c>
      <c r="J72" s="13">
        <v>1459.65</v>
      </c>
      <c r="K72" s="13">
        <f t="shared" si="7"/>
        <v>5649.65</v>
      </c>
      <c r="L72" s="24">
        <f t="shared" si="11"/>
        <v>2793.33333333333</v>
      </c>
      <c r="M72" s="23">
        <f t="shared" si="12"/>
        <v>973.1</v>
      </c>
      <c r="N72" s="25">
        <f t="shared" si="13"/>
        <v>3766.43333333333</v>
      </c>
    </row>
    <row r="73" s="3" customFormat="1" ht="24" customHeight="1" spans="1:14">
      <c r="A73" s="13">
        <v>69</v>
      </c>
      <c r="B73" s="13" t="s">
        <v>152</v>
      </c>
      <c r="C73" s="13" t="s">
        <v>153</v>
      </c>
      <c r="D73" s="13" t="s">
        <v>18</v>
      </c>
      <c r="E73" s="13" t="s">
        <v>140</v>
      </c>
      <c r="F73" s="14">
        <v>4</v>
      </c>
      <c r="G73" s="14">
        <v>4</v>
      </c>
      <c r="H73" s="14">
        <v>4</v>
      </c>
      <c r="I73" s="13">
        <v>3352</v>
      </c>
      <c r="J73" s="13">
        <v>1167.72</v>
      </c>
      <c r="K73" s="13">
        <f t="shared" si="7"/>
        <v>4519.72</v>
      </c>
      <c r="L73" s="24">
        <f t="shared" si="11"/>
        <v>2234.66666666667</v>
      </c>
      <c r="M73" s="23">
        <f t="shared" si="12"/>
        <v>778.48</v>
      </c>
      <c r="N73" s="25">
        <f t="shared" si="13"/>
        <v>3013.14666666667</v>
      </c>
    </row>
    <row r="74" s="3" customFormat="1" ht="24" customHeight="1" spans="1:14">
      <c r="A74" s="13">
        <v>70</v>
      </c>
      <c r="B74" s="13" t="s">
        <v>154</v>
      </c>
      <c r="C74" s="27" t="s">
        <v>86</v>
      </c>
      <c r="D74" s="13" t="s">
        <v>18</v>
      </c>
      <c r="E74" s="13" t="s">
        <v>23</v>
      </c>
      <c r="F74" s="14">
        <v>6</v>
      </c>
      <c r="G74" s="14">
        <v>6</v>
      </c>
      <c r="H74" s="14">
        <v>6</v>
      </c>
      <c r="I74" s="13">
        <v>5028</v>
      </c>
      <c r="J74" s="13">
        <v>1751.58</v>
      </c>
      <c r="K74" s="13">
        <f t="shared" si="7"/>
        <v>6779.58</v>
      </c>
      <c r="L74" s="24">
        <f t="shared" si="11"/>
        <v>3352</v>
      </c>
      <c r="M74" s="23">
        <f t="shared" si="12"/>
        <v>1167.72</v>
      </c>
      <c r="N74" s="25">
        <f t="shared" si="13"/>
        <v>4519.72</v>
      </c>
    </row>
    <row r="75" s="3" customFormat="1" ht="24" customHeight="1" spans="1:14">
      <c r="A75" s="13">
        <v>71</v>
      </c>
      <c r="B75" s="13" t="s">
        <v>155</v>
      </c>
      <c r="C75" s="27" t="s">
        <v>156</v>
      </c>
      <c r="D75" s="13" t="s">
        <v>18</v>
      </c>
      <c r="E75" s="13" t="s">
        <v>144</v>
      </c>
      <c r="F75" s="14">
        <v>3</v>
      </c>
      <c r="G75" s="14">
        <v>3</v>
      </c>
      <c r="H75" s="14">
        <v>3</v>
      </c>
      <c r="I75" s="13">
        <v>2514</v>
      </c>
      <c r="J75" s="13">
        <v>875.79</v>
      </c>
      <c r="K75" s="13">
        <f t="shared" si="7"/>
        <v>3389.79</v>
      </c>
      <c r="L75" s="24">
        <f t="shared" si="11"/>
        <v>1676</v>
      </c>
      <c r="M75" s="23">
        <f t="shared" si="12"/>
        <v>583.86</v>
      </c>
      <c r="N75" s="25">
        <f t="shared" si="13"/>
        <v>2259.86</v>
      </c>
    </row>
    <row r="76" s="3" customFormat="1" ht="24" customHeight="1" spans="1:14">
      <c r="A76" s="13">
        <v>72</v>
      </c>
      <c r="B76" s="13" t="s">
        <v>157</v>
      </c>
      <c r="C76" s="27" t="s">
        <v>158</v>
      </c>
      <c r="D76" s="13" t="s">
        <v>18</v>
      </c>
      <c r="E76" s="13">
        <v>2024.6</v>
      </c>
      <c r="F76" s="14">
        <v>1</v>
      </c>
      <c r="G76" s="14">
        <v>1</v>
      </c>
      <c r="H76" s="14">
        <v>1</v>
      </c>
      <c r="I76" s="13">
        <v>838</v>
      </c>
      <c r="J76" s="13">
        <v>291.93</v>
      </c>
      <c r="K76" s="13">
        <f t="shared" si="7"/>
        <v>1129.93</v>
      </c>
      <c r="L76" s="24">
        <f t="shared" si="11"/>
        <v>558.666666666667</v>
      </c>
      <c r="M76" s="23">
        <f t="shared" si="12"/>
        <v>194.62</v>
      </c>
      <c r="N76" s="25">
        <f t="shared" si="13"/>
        <v>753.286666666667</v>
      </c>
    </row>
    <row r="77" s="3" customFormat="1" ht="24" customHeight="1" spans="1:14">
      <c r="A77" s="13">
        <v>73</v>
      </c>
      <c r="B77" s="13" t="s">
        <v>159</v>
      </c>
      <c r="C77" s="27" t="s">
        <v>160</v>
      </c>
      <c r="D77" s="13" t="s">
        <v>18</v>
      </c>
      <c r="E77" s="13" t="s">
        <v>140</v>
      </c>
      <c r="F77" s="14">
        <v>4</v>
      </c>
      <c r="G77" s="14">
        <v>4</v>
      </c>
      <c r="H77" s="14">
        <v>4</v>
      </c>
      <c r="I77" s="13">
        <v>3352</v>
      </c>
      <c r="J77" s="13">
        <v>1167.72</v>
      </c>
      <c r="K77" s="13">
        <f t="shared" si="7"/>
        <v>4519.72</v>
      </c>
      <c r="L77" s="24">
        <f t="shared" si="11"/>
        <v>2234.66666666667</v>
      </c>
      <c r="M77" s="23">
        <f t="shared" si="12"/>
        <v>778.48</v>
      </c>
      <c r="N77" s="25">
        <f t="shared" si="13"/>
        <v>3013.14666666667</v>
      </c>
    </row>
    <row r="78" s="3" customFormat="1" ht="24" customHeight="1" spans="1:14">
      <c r="A78" s="13">
        <v>74</v>
      </c>
      <c r="B78" s="13" t="s">
        <v>161</v>
      </c>
      <c r="C78" s="27" t="s">
        <v>162</v>
      </c>
      <c r="D78" s="13" t="s">
        <v>18</v>
      </c>
      <c r="E78" s="13" t="s">
        <v>140</v>
      </c>
      <c r="F78" s="14">
        <v>4</v>
      </c>
      <c r="G78" s="14">
        <v>4</v>
      </c>
      <c r="H78" s="14">
        <v>4</v>
      </c>
      <c r="I78" s="13">
        <v>3352</v>
      </c>
      <c r="J78" s="13">
        <v>1167.72</v>
      </c>
      <c r="K78" s="13">
        <f t="shared" si="7"/>
        <v>4519.72</v>
      </c>
      <c r="L78" s="23">
        <f t="shared" si="11"/>
        <v>2234.66666666667</v>
      </c>
      <c r="M78" s="23">
        <f t="shared" si="12"/>
        <v>778.48</v>
      </c>
      <c r="N78" s="25">
        <f t="shared" si="13"/>
        <v>3013.14666666667</v>
      </c>
    </row>
    <row r="79" s="3" customFormat="1" ht="24" customHeight="1" spans="1:14">
      <c r="A79" s="13">
        <v>75</v>
      </c>
      <c r="B79" s="13" t="s">
        <v>163</v>
      </c>
      <c r="C79" s="27" t="s">
        <v>164</v>
      </c>
      <c r="D79" s="26" t="s">
        <v>18</v>
      </c>
      <c r="E79" s="13" t="s">
        <v>144</v>
      </c>
      <c r="F79" s="14">
        <v>3</v>
      </c>
      <c r="G79" s="14">
        <v>3</v>
      </c>
      <c r="H79" s="14">
        <v>3</v>
      </c>
      <c r="I79" s="13">
        <v>2514</v>
      </c>
      <c r="J79" s="13">
        <v>875.79</v>
      </c>
      <c r="K79" s="13">
        <f t="shared" si="7"/>
        <v>3389.79</v>
      </c>
      <c r="L79" s="20">
        <f t="shared" si="11"/>
        <v>1676</v>
      </c>
      <c r="M79" s="20">
        <f t="shared" si="12"/>
        <v>583.86</v>
      </c>
      <c r="N79" s="20">
        <f t="shared" si="13"/>
        <v>2259.86</v>
      </c>
    </row>
    <row r="80" s="3" customFormat="1" ht="24" customHeight="1" spans="1:14">
      <c r="A80" s="13">
        <v>76</v>
      </c>
      <c r="B80" s="13" t="s">
        <v>165</v>
      </c>
      <c r="C80" s="27" t="s">
        <v>166</v>
      </c>
      <c r="D80" s="26" t="s">
        <v>18</v>
      </c>
      <c r="E80" s="13">
        <v>2024.6</v>
      </c>
      <c r="F80" s="14">
        <v>1</v>
      </c>
      <c r="G80" s="14">
        <v>1</v>
      </c>
      <c r="H80" s="14">
        <v>1</v>
      </c>
      <c r="I80" s="13">
        <v>838</v>
      </c>
      <c r="J80" s="13">
        <v>291.93</v>
      </c>
      <c r="K80" s="13">
        <f t="shared" si="7"/>
        <v>1129.93</v>
      </c>
      <c r="L80" s="20">
        <f t="shared" si="11"/>
        <v>558.666666666667</v>
      </c>
      <c r="M80" s="20">
        <f t="shared" si="12"/>
        <v>194.62</v>
      </c>
      <c r="N80" s="20">
        <f t="shared" si="13"/>
        <v>753.286666666667</v>
      </c>
    </row>
    <row r="81" s="3" customFormat="1" ht="24" customHeight="1" spans="1:14">
      <c r="A81" s="13">
        <v>77</v>
      </c>
      <c r="B81" s="13" t="s">
        <v>167</v>
      </c>
      <c r="C81" s="27" t="s">
        <v>168</v>
      </c>
      <c r="D81" s="26" t="s">
        <v>18</v>
      </c>
      <c r="E81" s="13" t="s">
        <v>140</v>
      </c>
      <c r="F81" s="14">
        <v>4</v>
      </c>
      <c r="G81" s="14">
        <v>4</v>
      </c>
      <c r="H81" s="14">
        <v>4</v>
      </c>
      <c r="I81" s="13">
        <v>3352</v>
      </c>
      <c r="J81" s="13">
        <v>1167.72</v>
      </c>
      <c r="K81" s="13">
        <f t="shared" si="7"/>
        <v>4519.72</v>
      </c>
      <c r="L81" s="20">
        <f t="shared" si="11"/>
        <v>2234.66666666667</v>
      </c>
      <c r="M81" s="20">
        <f t="shared" si="12"/>
        <v>778.48</v>
      </c>
      <c r="N81" s="20">
        <f t="shared" si="13"/>
        <v>3013.14666666667</v>
      </c>
    </row>
    <row r="82" s="3" customFormat="1" ht="24" customHeight="1" spans="1:14">
      <c r="A82" s="13">
        <v>78</v>
      </c>
      <c r="B82" s="13" t="s">
        <v>169</v>
      </c>
      <c r="C82" s="27" t="s">
        <v>170</v>
      </c>
      <c r="D82" s="26" t="s">
        <v>18</v>
      </c>
      <c r="E82" s="13" t="s">
        <v>23</v>
      </c>
      <c r="F82" s="14">
        <v>6</v>
      </c>
      <c r="G82" s="14">
        <v>6</v>
      </c>
      <c r="H82" s="14">
        <v>6</v>
      </c>
      <c r="I82" s="13">
        <v>5028</v>
      </c>
      <c r="J82" s="13">
        <v>1751.58</v>
      </c>
      <c r="K82" s="13">
        <f t="shared" si="7"/>
        <v>6779.58</v>
      </c>
      <c r="L82" s="20">
        <f t="shared" si="11"/>
        <v>3352</v>
      </c>
      <c r="M82" s="20">
        <f t="shared" si="12"/>
        <v>1167.72</v>
      </c>
      <c r="N82" s="20">
        <f t="shared" si="13"/>
        <v>4519.72</v>
      </c>
    </row>
    <row r="83" s="3" customFormat="1" ht="24" customHeight="1" spans="1:14">
      <c r="A83" s="13">
        <v>79</v>
      </c>
      <c r="B83" s="13" t="s">
        <v>171</v>
      </c>
      <c r="C83" s="27" t="s">
        <v>172</v>
      </c>
      <c r="D83" s="26" t="s">
        <v>18</v>
      </c>
      <c r="E83" s="13">
        <v>2024.6</v>
      </c>
      <c r="F83" s="14">
        <v>1</v>
      </c>
      <c r="G83" s="14">
        <v>1</v>
      </c>
      <c r="H83" s="14">
        <v>1</v>
      </c>
      <c r="I83" s="13">
        <v>838</v>
      </c>
      <c r="J83" s="13">
        <v>291.93</v>
      </c>
      <c r="K83" s="13">
        <f t="shared" si="7"/>
        <v>1129.93</v>
      </c>
      <c r="L83" s="20">
        <f t="shared" si="11"/>
        <v>558.666666666667</v>
      </c>
      <c r="M83" s="20">
        <f t="shared" si="12"/>
        <v>194.62</v>
      </c>
      <c r="N83" s="20">
        <f t="shared" si="13"/>
        <v>753.286666666667</v>
      </c>
    </row>
    <row r="84" s="3" customFormat="1" ht="24" customHeight="1" spans="1:14">
      <c r="A84" s="13">
        <v>80</v>
      </c>
      <c r="B84" s="13" t="s">
        <v>173</v>
      </c>
      <c r="C84" s="27" t="s">
        <v>146</v>
      </c>
      <c r="D84" s="26" t="s">
        <v>18</v>
      </c>
      <c r="E84" s="13">
        <v>2024.6</v>
      </c>
      <c r="F84" s="14">
        <v>1</v>
      </c>
      <c r="G84" s="14">
        <v>1</v>
      </c>
      <c r="H84" s="14">
        <v>1</v>
      </c>
      <c r="I84" s="13">
        <v>838</v>
      </c>
      <c r="J84" s="13">
        <v>291.93</v>
      </c>
      <c r="K84" s="13">
        <f t="shared" si="7"/>
        <v>1129.93</v>
      </c>
      <c r="L84" s="20">
        <f t="shared" si="11"/>
        <v>558.666666666667</v>
      </c>
      <c r="M84" s="20">
        <f t="shared" si="12"/>
        <v>194.62</v>
      </c>
      <c r="N84" s="20">
        <f t="shared" si="13"/>
        <v>753.286666666667</v>
      </c>
    </row>
    <row r="85" s="3" customFormat="1" ht="24" customHeight="1" spans="1:14">
      <c r="A85" s="13">
        <v>81</v>
      </c>
      <c r="B85" s="13" t="s">
        <v>174</v>
      </c>
      <c r="C85" s="27" t="s">
        <v>49</v>
      </c>
      <c r="D85" s="26" t="s">
        <v>18</v>
      </c>
      <c r="E85" s="13">
        <v>2024.6</v>
      </c>
      <c r="F85" s="14">
        <v>1</v>
      </c>
      <c r="G85" s="14">
        <v>1</v>
      </c>
      <c r="H85" s="14">
        <v>1</v>
      </c>
      <c r="I85" s="13">
        <v>838</v>
      </c>
      <c r="J85" s="13">
        <v>291.93</v>
      </c>
      <c r="K85" s="13">
        <f t="shared" si="7"/>
        <v>1129.93</v>
      </c>
      <c r="L85" s="20">
        <f t="shared" si="11"/>
        <v>558.666666666667</v>
      </c>
      <c r="M85" s="20">
        <f t="shared" si="12"/>
        <v>194.62</v>
      </c>
      <c r="N85" s="20">
        <f t="shared" si="13"/>
        <v>753.286666666667</v>
      </c>
    </row>
    <row r="86" s="3" customFormat="1" ht="24" customHeight="1" spans="1:14">
      <c r="A86" s="13">
        <v>82</v>
      </c>
      <c r="B86" s="13" t="s">
        <v>175</v>
      </c>
      <c r="C86" s="27" t="s">
        <v>176</v>
      </c>
      <c r="D86" s="26" t="s">
        <v>18</v>
      </c>
      <c r="E86" s="13" t="s">
        <v>23</v>
      </c>
      <c r="F86" s="14">
        <v>6</v>
      </c>
      <c r="G86" s="14">
        <v>6</v>
      </c>
      <c r="H86" s="14">
        <v>6</v>
      </c>
      <c r="I86" s="13">
        <v>5028</v>
      </c>
      <c r="J86" s="13">
        <v>1751.58</v>
      </c>
      <c r="K86" s="13">
        <f t="shared" si="7"/>
        <v>6779.58</v>
      </c>
      <c r="L86" s="20">
        <f t="shared" si="11"/>
        <v>3352</v>
      </c>
      <c r="M86" s="20">
        <f t="shared" si="12"/>
        <v>1167.72</v>
      </c>
      <c r="N86" s="20">
        <f t="shared" si="13"/>
        <v>4519.72</v>
      </c>
    </row>
    <row r="87" s="3" customFormat="1" ht="24" customHeight="1" spans="1:14">
      <c r="A87" s="13">
        <v>83</v>
      </c>
      <c r="B87" s="13" t="s">
        <v>177</v>
      </c>
      <c r="C87" s="27" t="s">
        <v>178</v>
      </c>
      <c r="D87" s="26" t="s">
        <v>18</v>
      </c>
      <c r="E87" s="13" t="s">
        <v>132</v>
      </c>
      <c r="F87" s="14">
        <v>2</v>
      </c>
      <c r="G87" s="14">
        <v>2</v>
      </c>
      <c r="H87" s="14">
        <v>2</v>
      </c>
      <c r="I87" s="13">
        <v>1676</v>
      </c>
      <c r="J87" s="13">
        <v>583.86</v>
      </c>
      <c r="K87" s="13">
        <f t="shared" si="7"/>
        <v>2259.86</v>
      </c>
      <c r="L87" s="20">
        <f t="shared" si="11"/>
        <v>1117.33333333333</v>
      </c>
      <c r="M87" s="20">
        <f t="shared" si="12"/>
        <v>389.24</v>
      </c>
      <c r="N87" s="20">
        <f t="shared" si="13"/>
        <v>1506.57333333333</v>
      </c>
    </row>
    <row r="88" s="3" customFormat="1" ht="24" customHeight="1" spans="1:14">
      <c r="A88" s="13">
        <v>84</v>
      </c>
      <c r="B88" s="13" t="s">
        <v>179</v>
      </c>
      <c r="C88" s="27" t="s">
        <v>180</v>
      </c>
      <c r="D88" s="26" t="s">
        <v>18</v>
      </c>
      <c r="E88" s="13" t="s">
        <v>149</v>
      </c>
      <c r="F88" s="14">
        <v>5</v>
      </c>
      <c r="G88" s="14">
        <v>5</v>
      </c>
      <c r="H88" s="14">
        <v>5</v>
      </c>
      <c r="I88" s="13">
        <v>4190</v>
      </c>
      <c r="J88" s="13">
        <v>1459.65</v>
      </c>
      <c r="K88" s="13">
        <f t="shared" si="7"/>
        <v>5649.65</v>
      </c>
      <c r="L88" s="20">
        <f t="shared" si="11"/>
        <v>2793.33333333333</v>
      </c>
      <c r="M88" s="20">
        <f t="shared" si="12"/>
        <v>973.1</v>
      </c>
      <c r="N88" s="20">
        <f t="shared" si="13"/>
        <v>3766.43333333333</v>
      </c>
    </row>
    <row r="89" s="3" customFormat="1" ht="24" customHeight="1" spans="1:14">
      <c r="A89" s="13">
        <v>85</v>
      </c>
      <c r="B89" s="13" t="s">
        <v>181</v>
      </c>
      <c r="C89" s="13" t="s">
        <v>32</v>
      </c>
      <c r="D89" s="26" t="s">
        <v>18</v>
      </c>
      <c r="E89" s="13" t="s">
        <v>140</v>
      </c>
      <c r="F89" s="14">
        <v>4</v>
      </c>
      <c r="G89" s="14">
        <v>4</v>
      </c>
      <c r="H89" s="14">
        <v>4</v>
      </c>
      <c r="I89" s="13">
        <v>3352</v>
      </c>
      <c r="J89" s="13">
        <v>1167.72</v>
      </c>
      <c r="K89" s="13">
        <f t="shared" si="7"/>
        <v>4519.72</v>
      </c>
      <c r="L89" s="20">
        <f t="shared" si="11"/>
        <v>2234.66666666667</v>
      </c>
      <c r="M89" s="20">
        <f t="shared" si="12"/>
        <v>778.48</v>
      </c>
      <c r="N89" s="20">
        <f t="shared" si="13"/>
        <v>3013.14666666667</v>
      </c>
    </row>
    <row r="90" s="3" customFormat="1" ht="24" customHeight="1" spans="1:14">
      <c r="A90" s="13">
        <v>86</v>
      </c>
      <c r="B90" s="13" t="s">
        <v>182</v>
      </c>
      <c r="C90" s="27" t="s">
        <v>183</v>
      </c>
      <c r="D90" s="26" t="s">
        <v>18</v>
      </c>
      <c r="E90" s="13" t="s">
        <v>23</v>
      </c>
      <c r="F90" s="14">
        <v>6</v>
      </c>
      <c r="G90" s="14">
        <v>6</v>
      </c>
      <c r="H90" s="14">
        <v>6</v>
      </c>
      <c r="I90" s="13">
        <v>5028</v>
      </c>
      <c r="J90" s="13">
        <v>1751.58</v>
      </c>
      <c r="K90" s="13">
        <f t="shared" si="7"/>
        <v>6779.58</v>
      </c>
      <c r="L90" s="20">
        <f t="shared" si="11"/>
        <v>3352</v>
      </c>
      <c r="M90" s="20">
        <f t="shared" si="12"/>
        <v>1167.72</v>
      </c>
      <c r="N90" s="20">
        <f t="shared" si="13"/>
        <v>4519.72</v>
      </c>
    </row>
  </sheetData>
  <mergeCells count="12">
    <mergeCell ref="I3:K3"/>
    <mergeCell ref="L3:N3"/>
    <mergeCell ref="O16:P16"/>
    <mergeCell ref="A3:A4"/>
    <mergeCell ref="B3:B4"/>
    <mergeCell ref="C3:C4"/>
    <mergeCell ref="D3:D4"/>
    <mergeCell ref="E3:E4"/>
    <mergeCell ref="F3:F4"/>
    <mergeCell ref="G3:G4"/>
    <mergeCell ref="H3:H4"/>
    <mergeCell ref="A1:N2"/>
  </mergeCells>
  <pageMargins left="0.554861111111111" right="0.554861111111111" top="0.60625" bottom="0.60625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已受理申请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CHNI</dc:creator>
  <cp:lastModifiedBy>有鹿来</cp:lastModifiedBy>
  <dcterms:created xsi:type="dcterms:W3CDTF">2023-07-18T01:21:00Z</dcterms:created>
  <dcterms:modified xsi:type="dcterms:W3CDTF">2024-11-06T09:34:42Z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EB9E991A972A4482B34AB06DCB222C9E_13</vt:lpwstr>
  </property>
  <property fmtid="{D5CDD505-2E9C-101B-9397-08002B2CF9AE}" pid="3" name="KSOProductBuildVer">
    <vt:lpwstr>2052-11.8.2.8053</vt:lpwstr>
  </property>
</Properties>
</file>