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Sheet1!$A$1:$E$95</definedName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C95" i="1"/>
  <c r="E94"/>
  <c r="E92"/>
  <c r="D92"/>
  <c r="C92"/>
  <c r="E91"/>
  <c r="D91"/>
  <c r="C91"/>
  <c r="E90"/>
  <c r="E89"/>
  <c r="E88"/>
  <c r="D88"/>
  <c r="C88"/>
  <c r="E87"/>
  <c r="D87"/>
  <c r="C87"/>
  <c r="E82"/>
  <c r="D82"/>
  <c r="C82"/>
  <c r="E81"/>
  <c r="E80"/>
  <c r="E79"/>
  <c r="E77"/>
  <c r="E75"/>
  <c r="D75"/>
  <c r="C75"/>
  <c r="E73"/>
  <c r="E71"/>
  <c r="D71"/>
  <c r="C71"/>
  <c r="E70"/>
  <c r="D70"/>
  <c r="C70"/>
  <c r="E66"/>
  <c r="D66"/>
  <c r="C66"/>
  <c r="E62"/>
  <c r="D62"/>
  <c r="C62"/>
  <c r="E61"/>
  <c r="E58"/>
  <c r="E56"/>
  <c r="D56"/>
  <c r="C56"/>
  <c r="E55"/>
  <c r="E51"/>
  <c r="D51"/>
  <c r="C51"/>
  <c r="E50"/>
  <c r="E40"/>
  <c r="E39"/>
  <c r="E38"/>
  <c r="D38"/>
  <c r="C38"/>
  <c r="E37"/>
  <c r="E6" s="1"/>
  <c r="E95" s="1"/>
  <c r="D37"/>
  <c r="D6" s="1"/>
  <c r="D95" s="1"/>
  <c r="C37"/>
  <c r="E32"/>
  <c r="D32"/>
  <c r="C32"/>
  <c r="E31"/>
  <c r="D31"/>
  <c r="C31"/>
  <c r="E27"/>
  <c r="D27"/>
  <c r="C27"/>
  <c r="E25"/>
  <c r="E24"/>
  <c r="E23"/>
  <c r="D23"/>
  <c r="C23"/>
  <c r="E22"/>
  <c r="D22"/>
  <c r="C22"/>
  <c r="E21"/>
  <c r="E16"/>
  <c r="D16"/>
  <c r="C16"/>
  <c r="E15"/>
  <c r="D15"/>
  <c r="C15"/>
  <c r="E8"/>
  <c r="D8"/>
  <c r="C8"/>
  <c r="E7"/>
  <c r="D7"/>
  <c r="C7"/>
  <c r="C6"/>
</calcChain>
</file>

<file path=xl/sharedStrings.xml><?xml version="1.0" encoding="utf-8"?>
<sst xmlns="http://schemas.openxmlformats.org/spreadsheetml/2006/main" count="98" uniqueCount="94">
  <si>
    <t>表四</t>
  </si>
  <si>
    <t>麻章区2020年政府性基金支出预算表（预算调整）</t>
  </si>
  <si>
    <t>单位:万元</t>
  </si>
  <si>
    <t>科目编码</t>
  </si>
  <si>
    <t>科目名称</t>
  </si>
  <si>
    <t>2020年初预算数</t>
  </si>
  <si>
    <t>调整数额</t>
  </si>
  <si>
    <t>2020年调整后预算数</t>
  </si>
  <si>
    <t>政府性基金预算支出</t>
  </si>
  <si>
    <t>科学技术支出</t>
  </si>
  <si>
    <t xml:space="preserve">  核电站乏燃料处理处置基金支出</t>
  </si>
  <si>
    <t xml:space="preserve">    乏燃料运输</t>
  </si>
  <si>
    <t xml:space="preserve">    乏燃料离堆贮存</t>
  </si>
  <si>
    <t xml:space="preserve">    乏燃料后处理</t>
  </si>
  <si>
    <t xml:space="preserve">    高放废物的处理处置</t>
  </si>
  <si>
    <t xml:space="preserve">    乏燃料后处理厂的建设、运行、改造和退役</t>
  </si>
  <si>
    <t xml:space="preserve">    其他乏燃料处理处置基金支出</t>
  </si>
  <si>
    <t>文化体育与传媒支出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</si>
  <si>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</si>
  <si>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</si>
  <si>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</si>
  <si>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</si>
  <si>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购买农村电影公益性反映版权服务</t>
  </si>
  <si>
    <t xml:space="preserve">    其他国家电影事业发展专项资金支出</t>
  </si>
  <si>
    <t>社会保障和就业支出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</si>
  <si>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</si>
  <si>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</si>
  <si>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</si>
  <si>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</si>
  <si>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</si>
  <si>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</si>
  <si>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>节能环保支出</t>
  </si>
  <si>
    <t xml:space="preserve">  可再生能源电价附加收入安排的支出</t>
  </si>
  <si>
    <t xml:space="preserve">    风力发电补助</t>
  </si>
  <si>
    <t xml:space="preserve">    太阳能发电补助</t>
  </si>
  <si>
    <t xml:space="preserve">    生物质能发电补助</t>
  </si>
  <si>
    <t xml:space="preserve">    其他可再生能源电价附加收入安排的支出</t>
  </si>
  <si>
    <t>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</si>
  <si>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</si>
  <si>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</si>
  <si>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</si>
  <si>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</si>
  <si>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</si>
  <si>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</si>
  <si>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</si>
  <si>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</si>
  <si>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</si>
  <si>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</si>
  <si>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</si>
  <si>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</si>
  <si>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 xml:space="preserve">    其他国有土地使用权出让收入安排的支出</t>
  </si>
  <si>
    <t xml:space="preserve">  国有土地收益基金安排的支出</t>
  </si>
  <si>
    <t xml:space="preserve">    其他国有土地收益基金支出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</si>
  <si>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</si>
  <si>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</si>
  <si>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</si>
  <si>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</si>
  <si>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</si>
  <si>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</si>
  <si>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</si>
  <si>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</si>
  <si>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</si>
  <si>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</si>
  <si>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</si>
  <si>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土地储备专项债券收入安排的支出  </t>
  </si>
  <si>
    <t xml:space="preserve">    征地和拆迁补偿支出  </t>
  </si>
  <si>
    <t xml:space="preserve">    土地开发支出  </t>
  </si>
  <si>
    <t xml:space="preserve">    其他土地储备专项债券收入安排的支出  </t>
  </si>
  <si>
    <t>其他支出</t>
  </si>
  <si>
    <t xml:space="preserve">  其他政府性基金及对应专项债务收入安排的支出</t>
  </si>
  <si>
    <t xml:space="preserve">    其他政府性基金安排的支出</t>
  </si>
  <si>
    <t xml:space="preserve">    其他地方自行试点项目收益专项债券收入安排的支出</t>
  </si>
  <si>
    <t xml:space="preserve">    其他政府性基金债务收入安排的支出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</si>
  <si>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</si>
  <si>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</si>
  <si>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</si>
  <si>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</si>
  <si>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</si>
  <si>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</si>
  <si>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用于其他社会公益事业的彩票公益金支出</t>
  </si>
  <si>
    <t>转移性支出</t>
  </si>
  <si>
    <t xml:space="preserve">    政府性基金转移支付</t>
  </si>
  <si>
    <t xml:space="preserve">    调出资金</t>
  </si>
  <si>
    <t xml:space="preserve">    年终结余</t>
  </si>
  <si>
    <t xml:space="preserve">    债务转贷支出</t>
  </si>
  <si>
    <t>债务付息支出</t>
  </si>
  <si>
    <t xml:space="preserve">  地方政府专项债务付息支出</t>
  </si>
  <si>
    <t xml:space="preserve">    土地储备专项债券付息支出</t>
  </si>
  <si>
    <t xml:space="preserve">    其他地方自行试点项目收益专项债券付息支出</t>
  </si>
  <si>
    <t>债务发行费用支出</t>
  </si>
  <si>
    <t xml:space="preserve">  地方政府专项债务发行费用支出</t>
  </si>
  <si>
    <t xml:space="preserve">    土地储备专项债券发行费用支出</t>
  </si>
  <si>
    <t xml:space="preserve">    其他地方自行试点项目收益专项债券发行费用支出</t>
  </si>
  <si>
    <t>支出总计</t>
  </si>
</sst>
</file>

<file path=xl/styles.xml><?xml version="1.0" encoding="utf-8"?>
<styleSheet xmlns="http://schemas.openxmlformats.org/spreadsheetml/2006/main">
  <numFmts count="2">
    <numFmt numFmtId="178" formatCode="#,##0_);[Red]\(#,##0\)"/>
    <numFmt numFmtId="179" formatCode="#,##0_ "/>
  </numFmts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b/>
      <sz val="10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9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left" vertical="center"/>
    </xf>
    <xf numFmtId="0" fontId="5" fillId="2" borderId="1" xfId="1" applyNumberFormat="1" applyFont="1" applyFill="1" applyBorder="1" applyAlignment="1" applyProtection="1">
      <alignment horizontal="center" vertical="center"/>
    </xf>
    <xf numFmtId="178" fontId="6" fillId="2" borderId="1" xfId="1" applyNumberFormat="1" applyFont="1" applyFill="1" applyBorder="1" applyAlignment="1" applyProtection="1">
      <alignment horizontal="right" vertical="center"/>
    </xf>
    <xf numFmtId="179" fontId="7" fillId="0" borderId="1" xfId="0" applyNumberFormat="1" applyFont="1" applyFill="1" applyBorder="1" applyAlignment="1">
      <alignment horizontal="right"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0" fontId="6" fillId="2" borderId="1" xfId="1" applyNumberFormat="1" applyFont="1" applyFill="1" applyBorder="1" applyAlignment="1" applyProtection="1">
      <alignment horizontal="left" vertical="center"/>
    </xf>
    <xf numFmtId="0" fontId="5" fillId="2" borderId="1" xfId="1" applyNumberFormat="1" applyFont="1" applyFill="1" applyBorder="1" applyAlignment="1" applyProtection="1">
      <alignment vertical="center"/>
    </xf>
    <xf numFmtId="178" fontId="6" fillId="2" borderId="2" xfId="1" applyNumberFormat="1" applyFont="1" applyFill="1" applyBorder="1" applyAlignment="1" applyProtection="1">
      <alignment horizontal="right" vertical="center"/>
    </xf>
    <xf numFmtId="0" fontId="6" fillId="2" borderId="1" xfId="1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0" fontId="5" fillId="0" borderId="3" xfId="2" applyFont="1" applyFill="1" applyBorder="1" applyAlignment="1">
      <alignment horizontal="left" vertical="center"/>
    </xf>
    <xf numFmtId="178" fontId="6" fillId="0" borderId="1" xfId="2" applyNumberFormat="1" applyFont="1" applyFill="1" applyBorder="1" applyAlignment="1">
      <alignment horizontal="right" vertical="center"/>
    </xf>
    <xf numFmtId="0" fontId="6" fillId="0" borderId="4" xfId="2" applyFont="1" applyFill="1" applyBorder="1" applyAlignment="1">
      <alignment horizontal="left" vertical="center"/>
    </xf>
    <xf numFmtId="178" fontId="6" fillId="0" borderId="4" xfId="2" applyNumberFormat="1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left" vertical="center"/>
    </xf>
    <xf numFmtId="178" fontId="6" fillId="0" borderId="5" xfId="2" applyNumberFormat="1" applyFont="1" applyFill="1" applyBorder="1" applyAlignment="1">
      <alignment horizontal="right" vertical="center"/>
    </xf>
    <xf numFmtId="0" fontId="6" fillId="2" borderId="6" xfId="1" applyNumberFormat="1" applyFont="1" applyFill="1" applyBorder="1" applyAlignment="1" applyProtection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 applyProtection="1">
      <alignment horizontal="left" vertical="center"/>
    </xf>
    <xf numFmtId="0" fontId="3" fillId="2" borderId="0" xfId="1" applyNumberFormat="1" applyFont="1" applyFill="1" applyBorder="1" applyAlignment="1" applyProtection="1">
      <alignment vertical="center"/>
    </xf>
    <xf numFmtId="3" fontId="3" fillId="2" borderId="0" xfId="1" applyNumberFormat="1" applyFont="1" applyFill="1" applyBorder="1" applyAlignment="1" applyProtection="1">
      <alignment horizontal="right" vertic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0" fontId="8" fillId="2" borderId="0" xfId="1" applyNumberFormat="1" applyFont="1" applyFill="1" applyBorder="1" applyAlignment="1" applyProtection="1">
      <alignment vertical="center"/>
    </xf>
    <xf numFmtId="0" fontId="0" fillId="2" borderId="0" xfId="0" applyFill="1">
      <alignment vertical="center"/>
    </xf>
    <xf numFmtId="0" fontId="2" fillId="0" borderId="0" xfId="1" applyNumberFormat="1" applyFont="1" applyFill="1" applyAlignment="1" applyProtection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7"/>
  <sheetViews>
    <sheetView tabSelected="1" topLeftCell="A34" workbookViewId="0">
      <selection activeCell="C48" sqref="C48"/>
    </sheetView>
  </sheetViews>
  <sheetFormatPr defaultColWidth="9" defaultRowHeight="13.5"/>
  <cols>
    <col min="1" max="1" width="8.5" customWidth="1"/>
    <col min="2" max="2" width="60" customWidth="1"/>
    <col min="3" max="3" width="9.375" customWidth="1"/>
    <col min="4" max="4" width="10.375" customWidth="1"/>
    <col min="5" max="5" width="9" style="3" customWidth="1"/>
  </cols>
  <sheetData>
    <row r="1" spans="1:5" ht="14.25">
      <c r="A1" s="1" t="s">
        <v>0</v>
      </c>
    </row>
    <row r="2" spans="1:5" ht="27">
      <c r="A2" s="37" t="s">
        <v>1</v>
      </c>
      <c r="B2" s="37"/>
      <c r="C2" s="37"/>
      <c r="D2" s="37"/>
      <c r="E2" s="37"/>
    </row>
    <row r="3" spans="1:5">
      <c r="A3" s="4"/>
      <c r="B3" s="4"/>
      <c r="C3" s="5"/>
    </row>
    <row r="4" spans="1:5" ht="14.25">
      <c r="A4" s="4"/>
      <c r="B4" s="4"/>
      <c r="E4" s="6" t="s">
        <v>2</v>
      </c>
    </row>
    <row r="5" spans="1:5" s="1" customFormat="1" ht="45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</row>
    <row r="6" spans="1:5" ht="24.95" customHeight="1">
      <c r="A6" s="8"/>
      <c r="B6" s="9" t="s">
        <v>8</v>
      </c>
      <c r="C6" s="10">
        <f>C7+C15+C22+C31+C70+C37+C87+C91</f>
        <v>150329</v>
      </c>
      <c r="D6" s="11">
        <f>D7+D15+D22+D31+D70+D37+D87+D91</f>
        <v>-84223</v>
      </c>
      <c r="E6" s="12">
        <f>E7+E15+E22+E31+E70+E37+E87+E91</f>
        <v>66106</v>
      </c>
    </row>
    <row r="7" spans="1:5" ht="24.95" customHeight="1">
      <c r="A7" s="13">
        <v>206</v>
      </c>
      <c r="B7" s="14" t="s">
        <v>9</v>
      </c>
      <c r="C7" s="15">
        <f>C8</f>
        <v>0</v>
      </c>
      <c r="D7" s="15">
        <f>D8</f>
        <v>0</v>
      </c>
      <c r="E7" s="12">
        <f>E8</f>
        <v>0</v>
      </c>
    </row>
    <row r="8" spans="1:5" ht="24.95" customHeight="1">
      <c r="A8" s="13">
        <v>20610</v>
      </c>
      <c r="B8" s="14" t="s">
        <v>10</v>
      </c>
      <c r="C8" s="15">
        <f>SUM(C9:C14)</f>
        <v>0</v>
      </c>
      <c r="D8" s="15">
        <f>SUM(D9:D14)</f>
        <v>0</v>
      </c>
      <c r="E8" s="12">
        <f>SUM(E9:E14)</f>
        <v>0</v>
      </c>
    </row>
    <row r="9" spans="1:5" ht="24.95" customHeight="1">
      <c r="A9" s="13">
        <v>2061001</v>
      </c>
      <c r="B9" s="16" t="s">
        <v>11</v>
      </c>
      <c r="C9" s="15"/>
      <c r="D9" s="17"/>
      <c r="E9" s="18"/>
    </row>
    <row r="10" spans="1:5" ht="24.95" customHeight="1">
      <c r="A10" s="13">
        <v>2061002</v>
      </c>
      <c r="B10" s="16" t="s">
        <v>12</v>
      </c>
      <c r="C10" s="15"/>
      <c r="D10" s="17"/>
      <c r="E10" s="18"/>
    </row>
    <row r="11" spans="1:5" ht="24.95" customHeight="1">
      <c r="A11" s="13">
        <v>2061003</v>
      </c>
      <c r="B11" s="16" t="s">
        <v>13</v>
      </c>
      <c r="C11" s="15"/>
      <c r="D11" s="17"/>
      <c r="E11" s="18"/>
    </row>
    <row r="12" spans="1:5" ht="24.95" customHeight="1">
      <c r="A12" s="13">
        <v>2061004</v>
      </c>
      <c r="B12" s="16" t="s">
        <v>14</v>
      </c>
      <c r="C12" s="15"/>
      <c r="D12" s="17"/>
      <c r="E12" s="18"/>
    </row>
    <row r="13" spans="1:5" ht="24.95" customHeight="1">
      <c r="A13" s="13">
        <v>2061005</v>
      </c>
      <c r="B13" s="16" t="s">
        <v>15</v>
      </c>
      <c r="C13" s="15"/>
      <c r="D13" s="17"/>
      <c r="E13" s="18"/>
    </row>
    <row r="14" spans="1:5" ht="24.95" customHeight="1">
      <c r="A14" s="13">
        <v>2061099</v>
      </c>
      <c r="B14" s="16" t="s">
        <v>16</v>
      </c>
      <c r="C14" s="15"/>
      <c r="D14" s="17"/>
      <c r="E14" s="18"/>
    </row>
    <row r="15" spans="1:5" ht="24.95" customHeight="1">
      <c r="A15" s="13">
        <v>207</v>
      </c>
      <c r="B15" s="14" t="s">
        <v>17</v>
      </c>
      <c r="C15" s="10">
        <f>C16</f>
        <v>30</v>
      </c>
      <c r="D15" s="10">
        <f>D16</f>
        <v>0</v>
      </c>
      <c r="E15" s="12">
        <f>E16</f>
        <v>30</v>
      </c>
    </row>
    <row r="16" spans="1:5" ht="24.95" customHeight="1">
      <c r="A16" s="13">
        <v>20707</v>
      </c>
      <c r="B16" s="14" t="s">
        <v>18</v>
      </c>
      <c r="C16" s="10">
        <f>SUM(C17:C21)</f>
        <v>30</v>
      </c>
      <c r="D16" s="10">
        <f>SUM(D17:D21)</f>
        <v>0</v>
      </c>
      <c r="E16" s="12">
        <f>SUM(E17:E21)</f>
        <v>30</v>
      </c>
    </row>
    <row r="17" spans="1:5" ht="24.95" customHeight="1">
      <c r="A17" s="13">
        <v>2070701</v>
      </c>
      <c r="B17" s="16" t="s">
        <v>19</v>
      </c>
      <c r="C17" s="15"/>
      <c r="D17" s="17"/>
      <c r="E17" s="18"/>
    </row>
    <row r="18" spans="1:5" ht="24.95" customHeight="1">
      <c r="A18" s="13">
        <v>2070702</v>
      </c>
      <c r="B18" s="16" t="s">
        <v>20</v>
      </c>
      <c r="C18" s="15"/>
      <c r="D18" s="17"/>
      <c r="E18" s="18"/>
    </row>
    <row r="19" spans="1:5" ht="24.95" customHeight="1">
      <c r="A19" s="13">
        <v>2070703</v>
      </c>
      <c r="B19" s="16" t="s">
        <v>21</v>
      </c>
      <c r="C19" s="15"/>
      <c r="D19" s="17"/>
      <c r="E19" s="18"/>
    </row>
    <row r="20" spans="1:5" ht="24.95" customHeight="1">
      <c r="A20" s="13">
        <v>2070704</v>
      </c>
      <c r="B20" s="16" t="s">
        <v>22</v>
      </c>
      <c r="C20" s="15"/>
      <c r="D20" s="17"/>
      <c r="E20" s="18"/>
    </row>
    <row r="21" spans="1:5" ht="24.95" customHeight="1">
      <c r="A21" s="13">
        <v>2070799</v>
      </c>
      <c r="B21" s="16" t="s">
        <v>23</v>
      </c>
      <c r="C21" s="15">
        <v>30</v>
      </c>
      <c r="D21" s="17"/>
      <c r="E21" s="18">
        <f>C21+D21</f>
        <v>30</v>
      </c>
    </row>
    <row r="22" spans="1:5" ht="24.95" customHeight="1">
      <c r="A22" s="13">
        <v>208</v>
      </c>
      <c r="B22" s="14" t="s">
        <v>24</v>
      </c>
      <c r="C22" s="10">
        <f>C23+C27</f>
        <v>23</v>
      </c>
      <c r="D22" s="10">
        <f>D23+D27</f>
        <v>18</v>
      </c>
      <c r="E22" s="12">
        <f>E23+E27</f>
        <v>41</v>
      </c>
    </row>
    <row r="23" spans="1:5" ht="24.95" customHeight="1">
      <c r="A23" s="13">
        <v>20822</v>
      </c>
      <c r="B23" s="14" t="s">
        <v>25</v>
      </c>
      <c r="C23" s="10">
        <f>SUM(C24:C26)</f>
        <v>23</v>
      </c>
      <c r="D23" s="10">
        <f>SUM(D24:D26)</f>
        <v>18</v>
      </c>
      <c r="E23" s="12">
        <f>SUM(E24:E26)</f>
        <v>41</v>
      </c>
    </row>
    <row r="24" spans="1:5" ht="24.95" customHeight="1">
      <c r="A24" s="13">
        <v>2082201</v>
      </c>
      <c r="B24" s="16" t="s">
        <v>26</v>
      </c>
      <c r="C24" s="18">
        <v>23</v>
      </c>
      <c r="D24" s="17">
        <v>8</v>
      </c>
      <c r="E24" s="18">
        <f>C24+D24</f>
        <v>31</v>
      </c>
    </row>
    <row r="25" spans="1:5" ht="24.95" customHeight="1">
      <c r="A25" s="13">
        <v>2082202</v>
      </c>
      <c r="B25" s="16" t="s">
        <v>27</v>
      </c>
      <c r="C25" s="10"/>
      <c r="D25" s="17">
        <v>10</v>
      </c>
      <c r="E25" s="18">
        <f>C25+D25</f>
        <v>10</v>
      </c>
    </row>
    <row r="26" spans="1:5" ht="24.95" customHeight="1">
      <c r="A26" s="13">
        <v>2082299</v>
      </c>
      <c r="B26" s="16" t="s">
        <v>28</v>
      </c>
      <c r="C26" s="10"/>
      <c r="D26" s="17"/>
      <c r="E26" s="18"/>
    </row>
    <row r="27" spans="1:5" ht="24.95" customHeight="1">
      <c r="A27" s="13">
        <v>20823</v>
      </c>
      <c r="B27" s="14" t="s">
        <v>29</v>
      </c>
      <c r="C27" s="10">
        <f>SUM(C28:C30)</f>
        <v>0</v>
      </c>
      <c r="D27" s="10">
        <f>SUM(D28:D30)</f>
        <v>0</v>
      </c>
      <c r="E27" s="12">
        <f>SUM(E28:E30)</f>
        <v>0</v>
      </c>
    </row>
    <row r="28" spans="1:5" ht="24.95" customHeight="1">
      <c r="A28" s="13">
        <v>2082301</v>
      </c>
      <c r="B28" s="16" t="s">
        <v>26</v>
      </c>
      <c r="C28" s="10"/>
      <c r="D28" s="17"/>
      <c r="E28" s="18"/>
    </row>
    <row r="29" spans="1:5" ht="24.95" customHeight="1">
      <c r="A29" s="13">
        <v>2082302</v>
      </c>
      <c r="B29" s="16" t="s">
        <v>27</v>
      </c>
      <c r="C29" s="10"/>
      <c r="D29" s="17"/>
      <c r="E29" s="18"/>
    </row>
    <row r="30" spans="1:5" ht="24.95" customHeight="1">
      <c r="A30" s="13">
        <v>2082399</v>
      </c>
      <c r="B30" s="16" t="s">
        <v>30</v>
      </c>
      <c r="C30" s="10"/>
      <c r="D30" s="17"/>
      <c r="E30" s="18"/>
    </row>
    <row r="31" spans="1:5" ht="24.95" customHeight="1">
      <c r="A31" s="13">
        <v>211</v>
      </c>
      <c r="B31" s="14" t="s">
        <v>31</v>
      </c>
      <c r="C31" s="10">
        <f>C32</f>
        <v>0</v>
      </c>
      <c r="D31" s="10">
        <f>D32</f>
        <v>0</v>
      </c>
      <c r="E31" s="12">
        <f>E32</f>
        <v>0</v>
      </c>
    </row>
    <row r="32" spans="1:5" ht="24.95" customHeight="1">
      <c r="A32" s="13">
        <v>21160</v>
      </c>
      <c r="B32" s="14" t="s">
        <v>32</v>
      </c>
      <c r="C32" s="10">
        <f>SUM(C33:C36)</f>
        <v>0</v>
      </c>
      <c r="D32" s="10">
        <f>SUM(D33:D36)</f>
        <v>0</v>
      </c>
      <c r="E32" s="12">
        <f>SUM(E33:E36)</f>
        <v>0</v>
      </c>
    </row>
    <row r="33" spans="1:5" ht="24.95" customHeight="1">
      <c r="A33" s="13">
        <v>2116001</v>
      </c>
      <c r="B33" s="16" t="s">
        <v>33</v>
      </c>
      <c r="C33" s="10"/>
      <c r="D33" s="17"/>
      <c r="E33" s="18"/>
    </row>
    <row r="34" spans="1:5" ht="24.95" customHeight="1">
      <c r="A34" s="13">
        <v>2116002</v>
      </c>
      <c r="B34" s="16" t="s">
        <v>34</v>
      </c>
      <c r="C34" s="10"/>
      <c r="D34" s="17"/>
      <c r="E34" s="18"/>
    </row>
    <row r="35" spans="1:5" ht="24.95" customHeight="1">
      <c r="A35" s="13">
        <v>2116003</v>
      </c>
      <c r="B35" s="16" t="s">
        <v>35</v>
      </c>
      <c r="C35" s="10"/>
      <c r="D35" s="17"/>
      <c r="E35" s="18"/>
    </row>
    <row r="36" spans="1:5" ht="24.95" customHeight="1">
      <c r="A36" s="13">
        <v>2116099</v>
      </c>
      <c r="B36" s="16" t="s">
        <v>36</v>
      </c>
      <c r="C36" s="15"/>
      <c r="D36" s="17"/>
      <c r="E36" s="18"/>
    </row>
    <row r="37" spans="1:5" ht="24.95" customHeight="1">
      <c r="A37" s="13">
        <v>212</v>
      </c>
      <c r="B37" s="14" t="s">
        <v>37</v>
      </c>
      <c r="C37" s="10">
        <f>C38+C51+C55+C56+C62+C66</f>
        <v>134203</v>
      </c>
      <c r="D37" s="11">
        <f>D38+D51+D55+D56+D62+D66</f>
        <v>-98133</v>
      </c>
      <c r="E37" s="12">
        <f>E38+E51+E55+E56+E62+E66</f>
        <v>36070</v>
      </c>
    </row>
    <row r="38" spans="1:5" ht="24.95" customHeight="1">
      <c r="A38" s="13">
        <v>21208</v>
      </c>
      <c r="B38" s="14" t="s">
        <v>38</v>
      </c>
      <c r="C38" s="10">
        <f>SUM(C39:C50)</f>
        <v>122561</v>
      </c>
      <c r="D38" s="11">
        <f>SUM(D39:D50)</f>
        <v>-98523</v>
      </c>
      <c r="E38" s="12">
        <f>SUM(E39:E50)</f>
        <v>24038</v>
      </c>
    </row>
    <row r="39" spans="1:5" ht="24.95" customHeight="1">
      <c r="A39" s="13">
        <v>2120801</v>
      </c>
      <c r="B39" s="16" t="s">
        <v>39</v>
      </c>
      <c r="C39" s="10"/>
      <c r="D39" s="17">
        <v>605</v>
      </c>
      <c r="E39" s="18">
        <f>C39+D39</f>
        <v>605</v>
      </c>
    </row>
    <row r="40" spans="1:5" ht="24.95" customHeight="1">
      <c r="A40" s="13">
        <v>2120802</v>
      </c>
      <c r="B40" s="16" t="s">
        <v>40</v>
      </c>
      <c r="C40" s="10">
        <v>118604</v>
      </c>
      <c r="D40" s="11">
        <v>-113721</v>
      </c>
      <c r="E40" s="18">
        <f>C40+D40</f>
        <v>4883</v>
      </c>
    </row>
    <row r="41" spans="1:5" ht="24.95" customHeight="1">
      <c r="A41" s="13">
        <v>2120803</v>
      </c>
      <c r="B41" s="16" t="s">
        <v>41</v>
      </c>
      <c r="C41" s="15"/>
      <c r="D41" s="17"/>
      <c r="E41" s="18"/>
    </row>
    <row r="42" spans="1:5" ht="24.95" customHeight="1">
      <c r="A42" s="13">
        <v>2120804</v>
      </c>
      <c r="B42" s="16" t="s">
        <v>42</v>
      </c>
      <c r="C42" s="15"/>
      <c r="D42" s="17"/>
      <c r="E42" s="18"/>
    </row>
    <row r="43" spans="1:5" ht="24.95" customHeight="1">
      <c r="A43" s="13">
        <v>2120805</v>
      </c>
      <c r="B43" s="16" t="s">
        <v>43</v>
      </c>
      <c r="C43" s="15"/>
      <c r="D43" s="17"/>
      <c r="E43" s="18"/>
    </row>
    <row r="44" spans="1:5" ht="24.95" customHeight="1">
      <c r="A44" s="13">
        <v>2120806</v>
      </c>
      <c r="B44" s="16" t="s">
        <v>44</v>
      </c>
      <c r="C44" s="15"/>
      <c r="D44" s="17"/>
      <c r="E44" s="18"/>
    </row>
    <row r="45" spans="1:5" ht="24.95" customHeight="1">
      <c r="A45" s="13">
        <v>2120807</v>
      </c>
      <c r="B45" s="16" t="s">
        <v>45</v>
      </c>
      <c r="C45" s="15"/>
      <c r="D45" s="17"/>
      <c r="E45" s="18"/>
    </row>
    <row r="46" spans="1:5" ht="24.95" customHeight="1">
      <c r="A46" s="13">
        <v>2120809</v>
      </c>
      <c r="B46" s="16" t="s">
        <v>46</v>
      </c>
      <c r="C46" s="15"/>
      <c r="D46" s="17"/>
      <c r="E46" s="18"/>
    </row>
    <row r="47" spans="1:5" ht="24.95" customHeight="1">
      <c r="A47" s="13">
        <v>2120810</v>
      </c>
      <c r="B47" s="16" t="s">
        <v>47</v>
      </c>
      <c r="C47" s="15"/>
      <c r="D47" s="17"/>
      <c r="E47" s="18"/>
    </row>
    <row r="48" spans="1:5" ht="24.95" customHeight="1">
      <c r="A48" s="13">
        <v>2120811</v>
      </c>
      <c r="B48" s="16" t="s">
        <v>48</v>
      </c>
      <c r="C48" s="15"/>
      <c r="D48" s="17"/>
      <c r="E48" s="18"/>
    </row>
    <row r="49" spans="1:5" ht="24.95" customHeight="1">
      <c r="A49" s="13">
        <v>2120813</v>
      </c>
      <c r="B49" s="16" t="s">
        <v>49</v>
      </c>
      <c r="C49" s="15"/>
      <c r="D49" s="17"/>
      <c r="E49" s="18"/>
    </row>
    <row r="50" spans="1:5" ht="24.95" customHeight="1">
      <c r="A50" s="13">
        <v>2120899</v>
      </c>
      <c r="B50" s="16" t="s">
        <v>50</v>
      </c>
      <c r="C50" s="18">
        <v>3957</v>
      </c>
      <c r="D50" s="17">
        <v>14593</v>
      </c>
      <c r="E50" s="18">
        <f>C50+D50</f>
        <v>18550</v>
      </c>
    </row>
    <row r="51" spans="1:5" ht="24.95" customHeight="1">
      <c r="A51" s="13">
        <v>21210</v>
      </c>
      <c r="B51" s="14" t="s">
        <v>51</v>
      </c>
      <c r="C51" s="10">
        <f>SUM(C52:C54)</f>
        <v>0</v>
      </c>
      <c r="D51" s="10">
        <f>SUM(D52:D54)</f>
        <v>0</v>
      </c>
      <c r="E51" s="12">
        <f>SUM(E52:E54)</f>
        <v>0</v>
      </c>
    </row>
    <row r="52" spans="1:5" ht="24.95" customHeight="1">
      <c r="A52" s="13">
        <v>2121001</v>
      </c>
      <c r="B52" s="16" t="s">
        <v>39</v>
      </c>
      <c r="C52" s="10"/>
      <c r="D52" s="17"/>
      <c r="E52" s="18"/>
    </row>
    <row r="53" spans="1:5" ht="24.95" customHeight="1">
      <c r="A53" s="13">
        <v>2121002</v>
      </c>
      <c r="B53" s="16" t="s">
        <v>40</v>
      </c>
      <c r="C53" s="10"/>
      <c r="D53" s="17"/>
      <c r="E53" s="18"/>
    </row>
    <row r="54" spans="1:5" ht="24.95" customHeight="1">
      <c r="A54" s="13">
        <v>2121099</v>
      </c>
      <c r="B54" s="16" t="s">
        <v>52</v>
      </c>
      <c r="C54" s="10"/>
      <c r="D54" s="17"/>
      <c r="E54" s="18"/>
    </row>
    <row r="55" spans="1:5" ht="24.95" customHeight="1">
      <c r="A55" s="13">
        <v>21211</v>
      </c>
      <c r="B55" s="14" t="s">
        <v>53</v>
      </c>
      <c r="C55" s="18">
        <v>677</v>
      </c>
      <c r="D55" s="17"/>
      <c r="E55" s="18">
        <f>C55+D55</f>
        <v>677</v>
      </c>
    </row>
    <row r="56" spans="1:5" ht="24.95" customHeight="1">
      <c r="A56" s="13">
        <v>21213</v>
      </c>
      <c r="B56" s="14" t="s">
        <v>54</v>
      </c>
      <c r="C56" s="10">
        <f>SUM(C57:C61)</f>
        <v>10965</v>
      </c>
      <c r="D56" s="11">
        <f>SUM(D57:D61)</f>
        <v>390</v>
      </c>
      <c r="E56" s="12">
        <f>SUM(E57:E61)</f>
        <v>11355</v>
      </c>
    </row>
    <row r="57" spans="1:5" ht="24.95" customHeight="1">
      <c r="A57" s="13">
        <v>2121301</v>
      </c>
      <c r="B57" s="16" t="s">
        <v>55</v>
      </c>
      <c r="C57" s="10"/>
      <c r="D57" s="17"/>
      <c r="E57" s="19"/>
    </row>
    <row r="58" spans="1:5" ht="24.95" customHeight="1">
      <c r="A58" s="13">
        <v>2121302</v>
      </c>
      <c r="B58" s="16" t="s">
        <v>56</v>
      </c>
      <c r="C58" s="19">
        <v>281</v>
      </c>
      <c r="D58" s="17">
        <v>390</v>
      </c>
      <c r="E58" s="19">
        <f>C58+D58</f>
        <v>671</v>
      </c>
    </row>
    <row r="59" spans="1:5" ht="24.95" customHeight="1">
      <c r="A59" s="13">
        <v>2121303</v>
      </c>
      <c r="B59" s="16" t="s">
        <v>57</v>
      </c>
      <c r="C59" s="10"/>
      <c r="D59" s="17"/>
      <c r="E59" s="19"/>
    </row>
    <row r="60" spans="1:5" ht="24.95" customHeight="1">
      <c r="A60" s="13">
        <v>2121304</v>
      </c>
      <c r="B60" s="16" t="s">
        <v>58</v>
      </c>
      <c r="C60" s="10"/>
      <c r="D60" s="17"/>
      <c r="E60" s="19"/>
    </row>
    <row r="61" spans="1:5" ht="24.95" customHeight="1">
      <c r="A61" s="13">
        <v>2121399</v>
      </c>
      <c r="B61" s="16" t="s">
        <v>59</v>
      </c>
      <c r="C61" s="19">
        <v>10684</v>
      </c>
      <c r="D61" s="11"/>
      <c r="E61" s="19">
        <f>C61+D61</f>
        <v>10684</v>
      </c>
    </row>
    <row r="62" spans="1:5" ht="24.95" customHeight="1">
      <c r="A62" s="13">
        <v>21214</v>
      </c>
      <c r="B62" s="14" t="s">
        <v>60</v>
      </c>
      <c r="C62" s="10">
        <f>SUM(C63:C65)</f>
        <v>0</v>
      </c>
      <c r="D62" s="10">
        <f>SUM(D63:D65)</f>
        <v>0</v>
      </c>
      <c r="E62" s="12">
        <f>SUM(E63:E65)</f>
        <v>0</v>
      </c>
    </row>
    <row r="63" spans="1:5" ht="24.95" customHeight="1">
      <c r="A63" s="13">
        <v>2121401</v>
      </c>
      <c r="B63" s="16" t="s">
        <v>61</v>
      </c>
      <c r="C63" s="10"/>
      <c r="D63" s="17"/>
      <c r="E63" s="18"/>
    </row>
    <row r="64" spans="1:5" ht="24.95" customHeight="1">
      <c r="A64" s="13">
        <v>2121402</v>
      </c>
      <c r="B64" s="16" t="s">
        <v>62</v>
      </c>
      <c r="C64" s="10"/>
      <c r="D64" s="17"/>
      <c r="E64" s="18"/>
    </row>
    <row r="65" spans="1:5" ht="24.95" customHeight="1">
      <c r="A65" s="13">
        <v>2121499</v>
      </c>
      <c r="B65" s="16" t="s">
        <v>63</v>
      </c>
      <c r="C65" s="10"/>
      <c r="D65" s="17"/>
      <c r="E65" s="18"/>
    </row>
    <row r="66" spans="1:5" ht="24.95" customHeight="1">
      <c r="A66" s="13">
        <v>21215</v>
      </c>
      <c r="B66" s="14" t="s">
        <v>64</v>
      </c>
      <c r="C66" s="10">
        <f>SUM(C67:C69)</f>
        <v>0</v>
      </c>
      <c r="D66" s="10">
        <f>SUM(D67:D69)</f>
        <v>0</v>
      </c>
      <c r="E66" s="12">
        <f>SUM(E67:E69)</f>
        <v>0</v>
      </c>
    </row>
    <row r="67" spans="1:5" ht="24.95" customHeight="1">
      <c r="A67" s="13">
        <v>2121501</v>
      </c>
      <c r="B67" s="16" t="s">
        <v>65</v>
      </c>
      <c r="C67" s="10"/>
      <c r="D67" s="17"/>
      <c r="E67" s="18"/>
    </row>
    <row r="68" spans="1:5" ht="24.95" customHeight="1">
      <c r="A68" s="13">
        <v>2121502</v>
      </c>
      <c r="B68" s="16" t="s">
        <v>66</v>
      </c>
      <c r="C68" s="10"/>
      <c r="D68" s="17"/>
      <c r="E68" s="18"/>
    </row>
    <row r="69" spans="1:5" ht="24.95" customHeight="1">
      <c r="A69" s="13">
        <v>2121599</v>
      </c>
      <c r="B69" s="16" t="s">
        <v>67</v>
      </c>
      <c r="C69" s="10"/>
      <c r="D69" s="17"/>
      <c r="E69" s="18"/>
    </row>
    <row r="70" spans="1:5" ht="24.95" customHeight="1">
      <c r="A70" s="13">
        <v>229</v>
      </c>
      <c r="B70" s="14" t="s">
        <v>68</v>
      </c>
      <c r="C70" s="10">
        <f>C71+C75</f>
        <v>16073</v>
      </c>
      <c r="D70" s="10">
        <f>D71+D75</f>
        <v>12132</v>
      </c>
      <c r="E70" s="12">
        <f>E71+E75</f>
        <v>28205</v>
      </c>
    </row>
    <row r="71" spans="1:5" ht="24.95" customHeight="1">
      <c r="A71" s="13">
        <v>22904</v>
      </c>
      <c r="B71" s="14" t="s">
        <v>69</v>
      </c>
      <c r="C71" s="10">
        <f>SUM(C72:C74)</f>
        <v>16000</v>
      </c>
      <c r="D71" s="10">
        <f>SUM(D72:D74)</f>
        <v>12000</v>
      </c>
      <c r="E71" s="12">
        <f>SUM(E72:E74)</f>
        <v>28000</v>
      </c>
    </row>
    <row r="72" spans="1:5" ht="24.95" customHeight="1">
      <c r="A72" s="13">
        <v>2290401</v>
      </c>
      <c r="B72" s="16" t="s">
        <v>70</v>
      </c>
      <c r="C72" s="15"/>
      <c r="D72" s="17"/>
      <c r="E72" s="18"/>
    </row>
    <row r="73" spans="1:5" ht="24.95" customHeight="1">
      <c r="A73" s="13">
        <v>2290402</v>
      </c>
      <c r="B73" s="16" t="s">
        <v>71</v>
      </c>
      <c r="C73" s="18">
        <v>16000</v>
      </c>
      <c r="D73" s="17">
        <v>12000</v>
      </c>
      <c r="E73" s="18">
        <f>C73+D73</f>
        <v>28000</v>
      </c>
    </row>
    <row r="74" spans="1:5" ht="24.95" customHeight="1">
      <c r="A74" s="13">
        <v>2290403</v>
      </c>
      <c r="B74" s="16" t="s">
        <v>72</v>
      </c>
      <c r="C74" s="15"/>
      <c r="D74" s="17"/>
      <c r="E74" s="18"/>
    </row>
    <row r="75" spans="1:5" ht="24.95" customHeight="1">
      <c r="A75" s="13">
        <v>22960</v>
      </c>
      <c r="B75" s="14" t="s">
        <v>73</v>
      </c>
      <c r="C75" s="10">
        <f>SUM(C76:C81)</f>
        <v>73</v>
      </c>
      <c r="D75" s="10">
        <f>SUM(D76:D81)</f>
        <v>132</v>
      </c>
      <c r="E75" s="12">
        <f>SUM(E76:E81)</f>
        <v>205</v>
      </c>
    </row>
    <row r="76" spans="1:5" ht="24.95" customHeight="1">
      <c r="A76" s="13">
        <v>2296001</v>
      </c>
      <c r="B76" s="16" t="s">
        <v>74</v>
      </c>
      <c r="C76" s="15"/>
      <c r="D76" s="17"/>
      <c r="E76" s="18"/>
    </row>
    <row r="77" spans="1:5" ht="24.95" customHeight="1">
      <c r="A77" s="13">
        <v>2296002</v>
      </c>
      <c r="B77" s="16" t="s">
        <v>75</v>
      </c>
      <c r="C77" s="18">
        <v>36</v>
      </c>
      <c r="D77" s="17">
        <v>94</v>
      </c>
      <c r="E77" s="18">
        <f>C77+D77</f>
        <v>130</v>
      </c>
    </row>
    <row r="78" spans="1:5" ht="24.95" customHeight="1">
      <c r="A78" s="13">
        <v>2296003</v>
      </c>
      <c r="B78" s="16" t="s">
        <v>76</v>
      </c>
      <c r="C78" s="18"/>
      <c r="D78" s="17"/>
      <c r="E78" s="18"/>
    </row>
    <row r="79" spans="1:5" ht="24.95" customHeight="1">
      <c r="A79" s="13">
        <v>2296004</v>
      </c>
      <c r="B79" s="16" t="s">
        <v>77</v>
      </c>
      <c r="C79" s="18">
        <v>20</v>
      </c>
      <c r="D79" s="17"/>
      <c r="E79" s="18">
        <f>C79+D79</f>
        <v>20</v>
      </c>
    </row>
    <row r="80" spans="1:5" ht="24.95" customHeight="1">
      <c r="A80" s="13">
        <v>2296006</v>
      </c>
      <c r="B80" s="16" t="s">
        <v>78</v>
      </c>
      <c r="C80" s="18">
        <v>17</v>
      </c>
      <c r="D80" s="17"/>
      <c r="E80" s="18">
        <f>C80+D80</f>
        <v>17</v>
      </c>
    </row>
    <row r="81" spans="1:5" ht="24.95" customHeight="1">
      <c r="A81" s="13">
        <v>2296099</v>
      </c>
      <c r="B81" s="16" t="s">
        <v>79</v>
      </c>
      <c r="C81" s="15">
        <v>0</v>
      </c>
      <c r="D81" s="17">
        <v>38</v>
      </c>
      <c r="E81" s="18">
        <f>C81+D81</f>
        <v>38</v>
      </c>
    </row>
    <row r="82" spans="1:5" ht="24.95" customHeight="1">
      <c r="A82" s="13">
        <v>230</v>
      </c>
      <c r="B82" s="20" t="s">
        <v>80</v>
      </c>
      <c r="C82" s="21">
        <f>SUM(C83:C86)</f>
        <v>0</v>
      </c>
      <c r="D82" s="21">
        <f>SUM(D83:D86)</f>
        <v>0</v>
      </c>
      <c r="E82" s="21">
        <f>SUM(E83:E86)</f>
        <v>0</v>
      </c>
    </row>
    <row r="83" spans="1:5" ht="24.95" customHeight="1">
      <c r="A83" s="13">
        <v>23004</v>
      </c>
      <c r="B83" s="22" t="s">
        <v>81</v>
      </c>
      <c r="C83" s="23"/>
      <c r="D83" s="23"/>
      <c r="E83" s="23"/>
    </row>
    <row r="84" spans="1:5" ht="24.95" customHeight="1">
      <c r="A84" s="13">
        <v>23008</v>
      </c>
      <c r="B84" s="22" t="s">
        <v>82</v>
      </c>
      <c r="C84" s="23"/>
      <c r="D84" s="23"/>
      <c r="E84" s="23"/>
    </row>
    <row r="85" spans="1:5" ht="24.95" customHeight="1">
      <c r="A85" s="13">
        <v>23009</v>
      </c>
      <c r="B85" s="24" t="s">
        <v>83</v>
      </c>
      <c r="C85" s="25"/>
      <c r="D85" s="25"/>
      <c r="E85" s="25"/>
    </row>
    <row r="86" spans="1:5" ht="24.95" customHeight="1">
      <c r="A86" s="26">
        <v>23011</v>
      </c>
      <c r="B86" s="27" t="s">
        <v>84</v>
      </c>
      <c r="C86" s="21"/>
      <c r="D86" s="21"/>
      <c r="E86" s="21"/>
    </row>
    <row r="87" spans="1:5" ht="24.95" customHeight="1">
      <c r="A87" s="26">
        <v>232</v>
      </c>
      <c r="B87" s="28" t="s">
        <v>85</v>
      </c>
      <c r="C87" s="21">
        <f>C88</f>
        <v>0</v>
      </c>
      <c r="D87" s="21">
        <f>D88</f>
        <v>1729</v>
      </c>
      <c r="E87" s="21">
        <f>E88</f>
        <v>1729</v>
      </c>
    </row>
    <row r="88" spans="1:5" ht="24.95" customHeight="1">
      <c r="A88" s="26">
        <v>23204</v>
      </c>
      <c r="B88" s="27" t="s">
        <v>86</v>
      </c>
      <c r="C88" s="21">
        <f>SUM(C89:C90)</f>
        <v>0</v>
      </c>
      <c r="D88" s="21">
        <f>SUM(D89:D90)</f>
        <v>1729</v>
      </c>
      <c r="E88" s="21">
        <f>SUM(E89:E90)</f>
        <v>1729</v>
      </c>
    </row>
    <row r="89" spans="1:5" ht="24.95" customHeight="1">
      <c r="A89" s="26">
        <v>2320431</v>
      </c>
      <c r="B89" s="27" t="s">
        <v>87</v>
      </c>
      <c r="C89" s="21">
        <v>0</v>
      </c>
      <c r="D89" s="21">
        <v>1114</v>
      </c>
      <c r="E89" s="21">
        <f>C89+D89</f>
        <v>1114</v>
      </c>
    </row>
    <row r="90" spans="1:5" ht="24.95" customHeight="1">
      <c r="A90" s="26">
        <v>2320498</v>
      </c>
      <c r="B90" s="27" t="s">
        <v>88</v>
      </c>
      <c r="C90" s="21">
        <v>0</v>
      </c>
      <c r="D90" s="21">
        <v>615</v>
      </c>
      <c r="E90" s="21">
        <f>C90+D90</f>
        <v>615</v>
      </c>
    </row>
    <row r="91" spans="1:5" ht="24.95" customHeight="1">
      <c r="A91" s="26">
        <v>233</v>
      </c>
      <c r="B91" s="28" t="s">
        <v>89</v>
      </c>
      <c r="C91" s="21">
        <f>C92</f>
        <v>0</v>
      </c>
      <c r="D91" s="21">
        <f>D92</f>
        <v>31</v>
      </c>
      <c r="E91" s="21">
        <f>E92</f>
        <v>31</v>
      </c>
    </row>
    <row r="92" spans="1:5" ht="24.95" customHeight="1">
      <c r="A92" s="26">
        <v>23304</v>
      </c>
      <c r="B92" s="27" t="s">
        <v>90</v>
      </c>
      <c r="C92" s="21">
        <f>SUM(C93:C94)</f>
        <v>0</v>
      </c>
      <c r="D92" s="21">
        <f>SUM(D93:D94)</f>
        <v>31</v>
      </c>
      <c r="E92" s="21">
        <f>SUM(E93:E94)</f>
        <v>31</v>
      </c>
    </row>
    <row r="93" spans="1:5" ht="24.95" customHeight="1">
      <c r="A93" s="26">
        <v>2330431</v>
      </c>
      <c r="B93" s="27" t="s">
        <v>91</v>
      </c>
      <c r="C93" s="21"/>
      <c r="D93" s="21"/>
      <c r="E93" s="21"/>
    </row>
    <row r="94" spans="1:5" ht="24.95" customHeight="1">
      <c r="A94" s="26">
        <v>2330498</v>
      </c>
      <c r="B94" s="27" t="s">
        <v>92</v>
      </c>
      <c r="C94" s="21">
        <v>0</v>
      </c>
      <c r="D94" s="21">
        <v>31</v>
      </c>
      <c r="E94" s="21">
        <f>C94+D94</f>
        <v>31</v>
      </c>
    </row>
    <row r="95" spans="1:5" ht="24.95" customHeight="1">
      <c r="A95" s="13"/>
      <c r="B95" s="29" t="s">
        <v>93</v>
      </c>
      <c r="C95" s="21">
        <f>C6+C82</f>
        <v>150329</v>
      </c>
      <c r="D95" s="11">
        <f>D6+D82</f>
        <v>-84223</v>
      </c>
      <c r="E95" s="21">
        <f>E6+E82</f>
        <v>66106</v>
      </c>
    </row>
    <row r="96" spans="1:5" s="2" customFormat="1">
      <c r="A96" s="30"/>
      <c r="B96" s="31"/>
      <c r="C96" s="32"/>
      <c r="D96" s="33"/>
      <c r="E96" s="34"/>
    </row>
    <row r="97" spans="1:5" s="2" customFormat="1">
      <c r="A97" s="30"/>
      <c r="B97" s="31"/>
      <c r="C97" s="32"/>
      <c r="D97" s="33"/>
      <c r="E97" s="34"/>
    </row>
    <row r="98" spans="1:5" s="2" customFormat="1">
      <c r="A98" s="30"/>
      <c r="B98" s="31"/>
      <c r="C98" s="32"/>
      <c r="D98" s="33"/>
      <c r="E98" s="34"/>
    </row>
    <row r="99" spans="1:5" s="2" customFormat="1">
      <c r="A99" s="30"/>
      <c r="B99" s="31"/>
      <c r="C99" s="32"/>
      <c r="D99" s="33"/>
      <c r="E99" s="34"/>
    </row>
    <row r="100" spans="1:5" s="2" customFormat="1">
      <c r="A100" s="30"/>
      <c r="B100" s="31"/>
      <c r="C100" s="32"/>
      <c r="D100" s="33"/>
      <c r="E100" s="34"/>
    </row>
    <row r="101" spans="1:5" s="2" customFormat="1">
      <c r="A101" s="30"/>
      <c r="B101" s="31"/>
      <c r="C101" s="32"/>
      <c r="D101" s="33"/>
      <c r="E101" s="34"/>
    </row>
    <row r="102" spans="1:5" s="2" customFormat="1">
      <c r="A102" s="30"/>
      <c r="B102" s="31"/>
      <c r="C102" s="32"/>
      <c r="D102" s="33"/>
      <c r="E102" s="34"/>
    </row>
    <row r="103" spans="1:5" s="2" customFormat="1">
      <c r="A103" s="30"/>
      <c r="B103" s="31"/>
      <c r="C103" s="32"/>
      <c r="D103" s="33"/>
      <c r="E103" s="34"/>
    </row>
    <row r="104" spans="1:5" s="2" customFormat="1">
      <c r="A104" s="30"/>
      <c r="B104" s="31"/>
      <c r="C104" s="32"/>
      <c r="D104" s="33"/>
      <c r="E104" s="34"/>
    </row>
    <row r="105" spans="1:5" s="2" customFormat="1">
      <c r="A105" s="30"/>
      <c r="B105" s="31"/>
      <c r="C105" s="32"/>
      <c r="D105" s="33"/>
      <c r="E105" s="34"/>
    </row>
    <row r="106" spans="1:5" s="2" customFormat="1">
      <c r="A106" s="30"/>
      <c r="B106" s="31"/>
      <c r="C106" s="32"/>
      <c r="D106" s="33"/>
      <c r="E106" s="34"/>
    </row>
    <row r="107" spans="1:5" s="2" customFormat="1">
      <c r="A107" s="30"/>
      <c r="B107" s="31"/>
      <c r="C107" s="32"/>
      <c r="D107" s="33"/>
      <c r="E107" s="34"/>
    </row>
    <row r="108" spans="1:5" s="2" customFormat="1">
      <c r="A108" s="30"/>
      <c r="B108" s="31"/>
      <c r="C108" s="32"/>
      <c r="D108" s="33"/>
      <c r="E108" s="34"/>
    </row>
    <row r="109" spans="1:5" s="2" customFormat="1">
      <c r="A109" s="30"/>
      <c r="B109" s="35"/>
      <c r="C109" s="32"/>
      <c r="D109" s="33"/>
      <c r="E109" s="34"/>
    </row>
    <row r="110" spans="1:5" s="2" customFormat="1">
      <c r="A110" s="30"/>
      <c r="B110" s="35"/>
      <c r="C110" s="32"/>
      <c r="D110" s="33"/>
      <c r="E110" s="34"/>
    </row>
    <row r="111" spans="1:5" s="2" customFormat="1">
      <c r="A111" s="30"/>
      <c r="B111" s="31"/>
      <c r="C111" s="32"/>
      <c r="D111" s="33"/>
      <c r="E111" s="34"/>
    </row>
    <row r="112" spans="1:5" s="2" customFormat="1">
      <c r="A112" s="30"/>
      <c r="B112" s="31"/>
      <c r="C112" s="32"/>
      <c r="D112" s="33"/>
      <c r="E112" s="34"/>
    </row>
    <row r="113" spans="1:5" s="2" customFormat="1">
      <c r="A113" s="30"/>
      <c r="B113" s="31"/>
      <c r="C113" s="32"/>
      <c r="D113" s="33"/>
      <c r="E113" s="34"/>
    </row>
    <row r="114" spans="1:5" s="2" customFormat="1">
      <c r="A114" s="30"/>
      <c r="B114" s="31"/>
      <c r="C114" s="32"/>
      <c r="D114" s="33"/>
      <c r="E114" s="34"/>
    </row>
    <row r="115" spans="1:5" s="2" customFormat="1">
      <c r="A115" s="30"/>
      <c r="B115" s="31"/>
      <c r="C115" s="32"/>
      <c r="D115" s="33"/>
      <c r="E115" s="34"/>
    </row>
    <row r="116" spans="1:5" s="2" customFormat="1">
      <c r="A116" s="30"/>
      <c r="B116" s="31"/>
      <c r="C116" s="32"/>
      <c r="D116" s="33"/>
      <c r="E116" s="34"/>
    </row>
    <row r="117" spans="1:5" s="2" customFormat="1">
      <c r="A117" s="30"/>
      <c r="B117" s="31"/>
      <c r="C117" s="32"/>
      <c r="D117" s="33"/>
      <c r="E117" s="34"/>
    </row>
    <row r="118" spans="1:5" s="2" customFormat="1">
      <c r="A118" s="30"/>
      <c r="B118" s="31"/>
      <c r="C118" s="32"/>
      <c r="D118" s="33"/>
      <c r="E118" s="34"/>
    </row>
    <row r="119" spans="1:5" s="2" customFormat="1">
      <c r="A119" s="30"/>
      <c r="B119" s="31"/>
      <c r="C119" s="32"/>
      <c r="D119" s="33"/>
      <c r="E119" s="34"/>
    </row>
    <row r="120" spans="1:5" s="2" customFormat="1">
      <c r="A120" s="30"/>
      <c r="B120" s="31"/>
      <c r="C120" s="32"/>
      <c r="D120" s="33"/>
      <c r="E120" s="34"/>
    </row>
    <row r="121" spans="1:5" s="2" customFormat="1">
      <c r="A121" s="30"/>
      <c r="B121" s="31"/>
      <c r="C121" s="32"/>
      <c r="D121" s="33"/>
      <c r="E121" s="34"/>
    </row>
    <row r="122" spans="1:5" s="2" customFormat="1">
      <c r="A122" s="30"/>
      <c r="B122" s="31"/>
      <c r="C122" s="32"/>
      <c r="D122" s="33"/>
      <c r="E122" s="34"/>
    </row>
    <row r="123" spans="1:5" s="2" customFormat="1">
      <c r="A123" s="30"/>
      <c r="B123" s="31"/>
      <c r="C123" s="32"/>
      <c r="D123" s="33"/>
      <c r="E123" s="34"/>
    </row>
    <row r="124" spans="1:5" s="2" customFormat="1">
      <c r="A124" s="30"/>
      <c r="B124" s="31"/>
      <c r="C124" s="32"/>
      <c r="D124" s="33"/>
      <c r="E124" s="34"/>
    </row>
    <row r="125" spans="1:5" s="2" customFormat="1">
      <c r="A125" s="30"/>
      <c r="B125" s="31"/>
      <c r="C125" s="32"/>
      <c r="D125" s="33"/>
      <c r="E125" s="34"/>
    </row>
    <row r="126" spans="1:5" s="2" customFormat="1">
      <c r="A126" s="30"/>
      <c r="B126" s="31"/>
      <c r="C126" s="32"/>
      <c r="D126" s="33"/>
      <c r="E126" s="34"/>
    </row>
    <row r="127" spans="1:5" s="2" customFormat="1">
      <c r="A127" s="30"/>
      <c r="B127" s="31"/>
      <c r="C127" s="32"/>
      <c r="D127" s="33"/>
      <c r="E127" s="34"/>
    </row>
    <row r="128" spans="1:5" s="2" customFormat="1">
      <c r="A128" s="33"/>
      <c r="B128" s="33"/>
      <c r="C128" s="33"/>
      <c r="D128" s="33"/>
      <c r="E128" s="34"/>
    </row>
    <row r="129" spans="1:5" s="2" customFormat="1">
      <c r="A129" s="33"/>
      <c r="B129" s="33"/>
      <c r="C129" s="33"/>
      <c r="D129" s="33"/>
      <c r="E129" s="34"/>
    </row>
    <row r="130" spans="1:5" s="2" customFormat="1">
      <c r="A130" s="33"/>
      <c r="B130" s="33"/>
      <c r="C130" s="33"/>
      <c r="D130" s="33"/>
      <c r="E130" s="34"/>
    </row>
    <row r="131" spans="1:5" s="2" customFormat="1">
      <c r="A131" s="33"/>
      <c r="B131" s="33"/>
      <c r="C131" s="33"/>
      <c r="D131" s="33"/>
      <c r="E131" s="34"/>
    </row>
    <row r="132" spans="1:5" s="2" customFormat="1">
      <c r="A132" s="33"/>
      <c r="B132" s="33"/>
      <c r="C132" s="33"/>
      <c r="D132" s="33"/>
      <c r="E132" s="34"/>
    </row>
    <row r="133" spans="1:5" s="2" customFormat="1">
      <c r="A133" s="33"/>
      <c r="B133" s="33"/>
      <c r="C133" s="33"/>
      <c r="D133" s="33"/>
      <c r="E133" s="34"/>
    </row>
    <row r="134" spans="1:5">
      <c r="A134" s="36"/>
      <c r="B134" s="36"/>
      <c r="C134" s="36"/>
      <c r="D134" s="36"/>
    </row>
    <row r="135" spans="1:5">
      <c r="A135" s="36"/>
      <c r="B135" s="36"/>
      <c r="C135" s="36"/>
      <c r="D135" s="36"/>
    </row>
    <row r="136" spans="1:5">
      <c r="A136" s="36"/>
      <c r="B136" s="36"/>
      <c r="C136" s="36"/>
      <c r="D136" s="36"/>
    </row>
    <row r="137" spans="1:5">
      <c r="A137" s="36"/>
      <c r="B137" s="36"/>
      <c r="C137" s="36"/>
      <c r="D137" s="36"/>
    </row>
  </sheetData>
  <mergeCells count="1">
    <mergeCell ref="A2:E2"/>
  </mergeCells>
  <phoneticPr fontId="10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portrait" verticalDpi="1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2019-04-09T03:49:00Z</cp:lastPrinted>
  <dcterms:created xsi:type="dcterms:W3CDTF">2019-04-08T03:20:00Z</dcterms:created>
  <dcterms:modified xsi:type="dcterms:W3CDTF">2020-11-26T10:18:32Z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