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9690" tabRatio="764" activeTab="1"/>
  </bookViews>
  <sheets>
    <sheet name="表3-1 新增地方政府一般债券情况表 " sheetId="5" r:id="rId1"/>
    <sheet name="表3-1 新增地方政府专项债券情况表" sheetId="6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<sst xmlns="http://schemas.openxmlformats.org/spreadsheetml/2006/main" count="207" uniqueCount="113">
  <si>
    <t>表3-1</t>
  </si>
  <si>
    <t>2020年--2021年末440811 麻章区发行的新增地方政府一般债券情况表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</si>
  <si>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</si>
  <si>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</si>
  <si>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</si>
  <si>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</si>
  <si>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</si>
  <si>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</si>
  <si>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</si>
  <si>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</si>
  <si>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</si>
  <si>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</si>
  <si>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</si>
  <si>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</si>
  <si>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</si>
  <si>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2020年广东省政府一般债券（四期）</t>
  </si>
  <si>
    <t>2005739</t>
  </si>
  <si>
    <t>一般债券</t>
  </si>
  <si>
    <t>2020-08-11</t>
  </si>
  <si>
    <t>3.27</t>
  </si>
  <si>
    <t>7年</t>
  </si>
  <si>
    <t>2021年广东省政府一般债券（四期）</t>
  </si>
  <si>
    <t>104981</t>
  </si>
  <si>
    <t>2021-04-20</t>
  </si>
  <si>
    <t>3.41</t>
  </si>
  <si>
    <t>10年</t>
  </si>
  <si>
    <t>2021年广东省政府一般债券（七期）</t>
  </si>
  <si>
    <t>2105267</t>
  </si>
  <si>
    <t>2021-06-08</t>
  </si>
  <si>
    <t>3.32</t>
  </si>
  <si>
    <t>注：本表由使用债券资金的部门不迟于每年6月底前公开，反映截至上年末一般债券及项目信息。</t>
  </si>
  <si>
    <t>2020年--2021年末440811 麻章区发行的新增地方政府专项债券情况表</t>
  </si>
  <si>
    <t>债券项目资产类型</t>
  </si>
  <si>
    <t>已取得项目收益</t>
  </si>
  <si>
    <t>其中：2021年度已取得收益</t>
  </si>
  <si>
    <t>项目预期收益</t>
  </si>
  <si>
    <t>项目名称</t>
  </si>
  <si>
    <t>2020年广东省交通基础设施专项债券（二期）--2020年广东省政府专项债券（十期）</t>
  </si>
  <si>
    <t>省道S374线麻章沙墩铁路桥至湛徐高速岭北出入口段路面改造工程</t>
  </si>
  <si>
    <t>104746</t>
  </si>
  <si>
    <t>其他自平衡专项债券</t>
  </si>
  <si>
    <t>2020-01-17</t>
  </si>
  <si>
    <t>3.34</t>
  </si>
  <si>
    <t>2020年广东省民生服务专项债券（一期）--2020年广东省政府专项债券（二十期）</t>
  </si>
  <si>
    <t>湛江市麻章区文化馆、图书馆、档案馆建设项目/太平镇饮水工程（包括引供水）</t>
  </si>
  <si>
    <t>104756</t>
  </si>
  <si>
    <t>2020年广东省生态环保专项债券（五期）--2020年广东省政府专项债券（五十二期）</t>
  </si>
  <si>
    <t>湛江市麻章区太平镇镇区污水处理厂及配套排污管网工程</t>
  </si>
  <si>
    <t>104811</t>
  </si>
  <si>
    <t>2020-05-12</t>
  </si>
  <si>
    <t>2.88</t>
  </si>
  <si>
    <t>2020年广东省民生服务专项债券（四期）--2020年广东省政府专项债券（五十四期）</t>
  </si>
  <si>
    <t>湛江市麻章区文化馆、图书馆、档案馆、博物馆升级改造项目/太平镇饮水工程（包括引供水）</t>
  </si>
  <si>
    <t>104813</t>
  </si>
  <si>
    <t>2020年广东省市政和产业园区基础设施专项债券（五期）--2020年广东省政府专项债券（五十七期）</t>
  </si>
  <si>
    <t>太平镇饮水工程（包括引供水）</t>
  </si>
  <si>
    <t>104816</t>
  </si>
  <si>
    <t>2020年广东省市政和产业园区基础设施专项债券（九期）--2020年广东省政府专项债券（八十六期）</t>
  </si>
  <si>
    <t>麻章森工产业园基础设施工程/太平镇饮水工程（包括引供水）</t>
  </si>
  <si>
    <t>2005764</t>
  </si>
  <si>
    <t>3.98</t>
  </si>
  <si>
    <t>30年</t>
  </si>
  <si>
    <t>2020年广东省城镇老旧小区改造专项债券（一期）--2020年广东省政府专项债券（八十七期）</t>
  </si>
  <si>
    <t>麻章城区老旧小区综合改造工程/太平镇饮水工程（包括引供水）</t>
  </si>
  <si>
    <t>2005765</t>
  </si>
  <si>
    <t>3.82</t>
  </si>
  <si>
    <t>20年</t>
  </si>
  <si>
    <t>2021年广东省农林水利专项债券（三期）--2021年广东省政府专项债券（十一期）</t>
  </si>
  <si>
    <t>104989</t>
  </si>
  <si>
    <t>3.92</t>
  </si>
  <si>
    <t>2021年广东省农林水利专项债券（六期）--2021年广东省政府专项债券（三十八期）</t>
  </si>
  <si>
    <t>2105277</t>
  </si>
  <si>
    <t>3.77</t>
  </si>
  <si>
    <t>2021年广东省民生服务专项债券（七期）--2021年广东省政府专项债券（四十四期）</t>
  </si>
  <si>
    <t>麻章区人民医院新建项目</t>
  </si>
  <si>
    <t>2105283</t>
  </si>
  <si>
    <t>2021年广东省保障性安居工程专项债券（四期）--2021年广东省政府专项债券（五十一期）</t>
  </si>
  <si>
    <t>麻章城区老旧小区综合改造工程</t>
  </si>
  <si>
    <t>2105290</t>
  </si>
  <si>
    <t>3.7</t>
  </si>
  <si>
    <t>2021年广东省政府专项债券（六十五期）</t>
  </si>
  <si>
    <t>2105700</t>
  </si>
  <si>
    <t>2021-08-18</t>
  </si>
  <si>
    <t>3.45</t>
  </si>
  <si>
    <t>2021年广东省政府专项债券（六十八期）</t>
  </si>
  <si>
    <t>2105703</t>
  </si>
  <si>
    <t>3.58</t>
  </si>
  <si>
    <t>2021年广东省政府专项债券（七十五期）</t>
  </si>
  <si>
    <t>麻章城区老旧小区综合改造工程/麻章森工产业园基础设施工程/麻章区人民医院新建项目/太平镇老旧小区综合改造工程</t>
  </si>
  <si>
    <t>198104</t>
  </si>
  <si>
    <t>2021-10-22</t>
  </si>
  <si>
    <t>3.63</t>
  </si>
  <si>
    <t>2021年广东省政府专项债券（八十六期）</t>
  </si>
  <si>
    <t>173885</t>
  </si>
  <si>
    <t>2021-11-18</t>
  </si>
  <si>
    <t>3.59</t>
  </si>
  <si>
    <t>注：本表由使用债券资金的部门不迟于每年6月底前公开，反映截至上年末专项债券及项目信息。</t>
  </si>
  <si>
    <t>表3-2</t>
  </si>
  <si>
    <t>2020年--2021年末440811 麻章区发行的新增地方政府一般债券资金收支情况表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</si>
  <si>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</si>
  <si>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</si>
  <si>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</si>
  <si>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</si>
  <si>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</si>
  <si>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</si>
  <si>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207文化旅游体育与传媒支出</t>
  </si>
  <si>
    <t>212城乡社区支出</t>
  </si>
  <si>
    <t>213农林水支出</t>
  </si>
  <si>
    <t>214交通运输支出</t>
  </si>
  <si>
    <t>2020年--2021年末440811 麻章区发行的新增地方政府专项债券资金收支情况表</t>
  </si>
  <si>
    <t>2020年--2021年末新增专项债券资金收入</t>
  </si>
  <si>
    <t>2020年--2021年末新增专项债券资金安排的支出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</si>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</sst>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5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6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61" applyNumberFormat="0" applyFill="0" applyAlignment="0" applyProtection="0">
      <alignment vertical="center"/>
    </xf>
    <xf numFmtId="0" fontId="21" fillId="0" borderId="6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5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7" borderId="62" applyNumberFormat="0" applyAlignment="0" applyProtection="0">
      <alignment vertical="center"/>
    </xf>
    <xf numFmtId="0" fontId="13" fillId="7" borderId="57" applyNumberFormat="0" applyAlignment="0" applyProtection="0">
      <alignment vertical="center"/>
    </xf>
    <xf numFmtId="0" fontId="29" fillId="22" borderId="6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4" fontId="4" fillId="0" borderId="31" xfId="0" applyNumberFormat="1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right" vertical="center" wrapText="1"/>
    </xf>
    <xf numFmtId="0" fontId="1" fillId="0" borderId="33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4" fontId="4" fillId="0" borderId="40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41" xfId="0" applyFont="1" applyFill="1" applyBorder="1" applyAlignment="1">
      <alignment vertical="center" wrapText="1"/>
    </xf>
    <xf numFmtId="4" fontId="4" fillId="0" borderId="42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4" fontId="4" fillId="0" borderId="51" xfId="0" applyNumberFormat="1" applyFont="1" applyFill="1" applyBorder="1" applyAlignment="1">
      <alignment horizontal="right" vertical="center" wrapText="1"/>
    </xf>
    <xf numFmtId="0" fontId="6" fillId="0" borderId="50" xfId="0" applyFont="1" applyFill="1" applyBorder="1" applyAlignment="1">
      <alignment horizontal="right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horizontal="left" vertical="center" wrapText="1"/>
    </xf>
    <xf numFmtId="4" fontId="4" fillId="0" borderId="56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E17" sqref="E17"/>
    </sheetView>
  </sheetViews>
  <sheetFormatPr defaultColWidth="10.125" defaultRowHeight="13.5"/>
  <cols>
    <col min="1" max="1" width="37.45" style="74" customWidth="1"/>
    <col min="2" max="2" width="13.125" style="74" customWidth="1"/>
    <col min="3" max="3" width="15.7416666666667" style="74" customWidth="1"/>
    <col min="4" max="4" width="14.375" style="74" customWidth="1"/>
    <col min="5" max="5" width="20.7583333333333" style="74" customWidth="1"/>
    <col min="6" max="6" width="13.5666666666667" style="74" customWidth="1"/>
    <col min="7" max="7" width="11.125" style="74" customWidth="1"/>
    <col min="8" max="8" width="11.375" style="74" customWidth="1"/>
    <col min="9" max="9" width="10.125" style="74" customWidth="1"/>
    <col min="10" max="10" width="9.875" style="74" customWidth="1"/>
    <col min="11" max="11" width="12.75" style="74" customWidth="1"/>
    <col min="12" max="12" width="9.76666666666667" style="74" customWidth="1"/>
    <col min="13" max="13" width="8.88333333333333" style="74" customWidth="1"/>
    <col min="14" max="16380" width="10.125" style="74"/>
    <col min="16381" max="16384" width="10.125" style="75"/>
  </cols>
  <sheetData>
    <row r="1" ht="14.3" customHeight="1" spans="1:1">
      <c r="A1" s="76" t="s">
        <v>0</v>
      </c>
    </row>
    <row r="2" ht="27.85" customHeight="1" spans="1:1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14.3" customHeight="1" spans="1:12">
      <c r="A3" s="76"/>
      <c r="B3" s="76"/>
      <c r="C3" s="76"/>
      <c r="D3" s="76"/>
      <c r="E3" s="76"/>
      <c r="F3" s="76"/>
      <c r="G3" s="76"/>
      <c r="I3" s="76"/>
      <c r="J3" s="76"/>
      <c r="K3" s="76"/>
      <c r="L3" s="76" t="s">
        <v>2</v>
      </c>
    </row>
    <row r="4" ht="18.05" customHeight="1" spans="1:12">
      <c r="A4" s="78"/>
      <c r="B4" s="79" t="s">
        <v>3</v>
      </c>
      <c r="C4" s="79"/>
      <c r="D4" s="79"/>
      <c r="E4" s="79"/>
      <c r="F4" s="79"/>
      <c r="G4" s="79"/>
      <c r="H4" s="80" t="s">
        <v>4</v>
      </c>
      <c r="I4" s="80"/>
      <c r="J4" s="90" t="s">
        <v>5</v>
      </c>
      <c r="K4" s="91"/>
      <c r="L4" s="92" t="s">
        <v>6</v>
      </c>
    </row>
    <row r="5" ht="67" customHeight="1" spans="1:12">
      <c r="A5" s="81" t="s">
        <v>7</v>
      </c>
      <c r="B5" s="82" t="s">
        <v>8</v>
      </c>
      <c r="C5" s="82" t="s">
        <v>9</v>
      </c>
      <c r="D5" s="82" t="s">
        <v>10</v>
      </c>
      <c r="E5" s="82" t="s">
        <v>11</v>
      </c>
      <c r="F5" s="82" t="s">
        <v>12</v>
      </c>
      <c r="G5" s="82" t="s">
        <v>13</v>
      </c>
      <c r="H5" s="83"/>
      <c r="I5" s="82" t="s">
        <v>14</v>
      </c>
      <c r="J5" s="83"/>
      <c r="K5" s="93" t="s">
        <v>14</v>
      </c>
      <c r="L5" s="94"/>
    </row>
    <row r="6" ht="14.3" customHeight="1" spans="1:13">
      <c r="A6" s="84" t="s">
        <v>15</v>
      </c>
      <c r="B6" s="51" t="s">
        <v>16</v>
      </c>
      <c r="C6" s="51" t="s">
        <v>17</v>
      </c>
      <c r="D6" s="52">
        <v>0.8</v>
      </c>
      <c r="E6" s="51" t="s">
        <v>18</v>
      </c>
      <c r="F6" s="85" t="s">
        <v>19</v>
      </c>
      <c r="G6" s="51" t="s">
        <v>20</v>
      </c>
      <c r="H6" s="52">
        <v>3.284056</v>
      </c>
      <c r="I6" s="52">
        <v>2.3</v>
      </c>
      <c r="J6" s="52">
        <v>1.595</v>
      </c>
      <c r="K6" s="67">
        <v>0.8</v>
      </c>
      <c r="L6" s="95"/>
      <c r="M6" s="76"/>
    </row>
    <row r="7" ht="14.3" customHeight="1" spans="1:13">
      <c r="A7" s="84" t="s">
        <v>21</v>
      </c>
      <c r="B7" s="51" t="s">
        <v>22</v>
      </c>
      <c r="C7" s="51" t="s">
        <v>17</v>
      </c>
      <c r="D7" s="52">
        <v>1.231</v>
      </c>
      <c r="E7" s="51" t="s">
        <v>23</v>
      </c>
      <c r="F7" s="85" t="s">
        <v>24</v>
      </c>
      <c r="G7" s="51" t="s">
        <v>25</v>
      </c>
      <c r="H7" s="52">
        <v>40.143315</v>
      </c>
      <c r="I7" s="52">
        <v>16.4798</v>
      </c>
      <c r="J7" s="52">
        <v>2.53</v>
      </c>
      <c r="K7" s="67">
        <v>1.231</v>
      </c>
      <c r="L7" s="95"/>
      <c r="M7" s="76"/>
    </row>
    <row r="8" ht="14.3" customHeight="1" spans="1:13">
      <c r="A8" s="86" t="s">
        <v>26</v>
      </c>
      <c r="B8" s="87" t="s">
        <v>27</v>
      </c>
      <c r="C8" s="87" t="s">
        <v>17</v>
      </c>
      <c r="D8" s="88">
        <v>0.949</v>
      </c>
      <c r="E8" s="87" t="s">
        <v>28</v>
      </c>
      <c r="F8" s="89" t="s">
        <v>29</v>
      </c>
      <c r="G8" s="87" t="s">
        <v>25</v>
      </c>
      <c r="H8" s="88">
        <v>40.143315</v>
      </c>
      <c r="I8" s="88">
        <v>16.4798</v>
      </c>
      <c r="J8" s="88">
        <v>2.53</v>
      </c>
      <c r="K8" s="96">
        <v>0.949</v>
      </c>
      <c r="L8" s="97"/>
      <c r="M8" s="76"/>
    </row>
    <row r="9" ht="14.3" customHeight="1" spans="1:8">
      <c r="A9" s="76" t="s">
        <v>30</v>
      </c>
      <c r="B9" s="76"/>
      <c r="C9" s="76"/>
      <c r="D9" s="76"/>
      <c r="E9" s="76"/>
      <c r="F9" s="76"/>
      <c r="G9" s="76"/>
      <c r="H9" s="76"/>
    </row>
  </sheetData>
  <mergeCells count="6">
    <mergeCell ref="A2:L2"/>
    <mergeCell ref="B4:G4"/>
    <mergeCell ref="H4:I4"/>
    <mergeCell ref="J4:K4"/>
    <mergeCell ref="A9:H9"/>
    <mergeCell ref="L4:L5"/>
  </mergeCells>
  <pageMargins left="0.39" right="0.39" top="0.39" bottom="0.39" header="0" footer="0"/>
  <pageSetup paperSize="9" scale="78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Q10" sqref="Q10"/>
    </sheetView>
  </sheetViews>
  <sheetFormatPr defaultColWidth="10" defaultRowHeight="13.5"/>
  <cols>
    <col min="1" max="2" width="37.45" style="36" customWidth="1"/>
    <col min="3" max="3" width="12.375" style="36" customWidth="1"/>
    <col min="4" max="4" width="20.4916666666667" style="36" customWidth="1"/>
    <col min="5" max="5" width="12.5" style="36" customWidth="1"/>
    <col min="6" max="6" width="14" style="36" customWidth="1"/>
    <col min="7" max="7" width="9.875" style="36" customWidth="1"/>
    <col min="8" max="8" width="8.375" style="36" customWidth="1"/>
    <col min="9" max="9" width="5.5" style="36" customWidth="1"/>
    <col min="10" max="10" width="11.375" style="36" customWidth="1"/>
    <col min="11" max="11" width="13.625" style="36" customWidth="1"/>
    <col min="12" max="12" width="12.375" style="36" customWidth="1"/>
    <col min="13" max="13" width="9.875" style="36" customWidth="1"/>
    <col min="14" max="14" width="8.75" style="36" customWidth="1"/>
    <col min="15" max="15" width="9" style="36" customWidth="1"/>
    <col min="16" max="16" width="10.375" style="36" customWidth="1"/>
    <col min="17" max="18" width="9.76666666666667" style="36" customWidth="1"/>
    <col min="19" max="16384" width="10" style="36"/>
  </cols>
  <sheetData>
    <row r="1" ht="14.3" customHeight="1" spans="1:2">
      <c r="A1" s="37" t="s">
        <v>0</v>
      </c>
      <c r="B1" s="38"/>
    </row>
    <row r="2" ht="27.85" customHeight="1" spans="1:17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4.3" customHeight="1" spans="1:17">
      <c r="A3" s="37"/>
      <c r="B3" s="37"/>
      <c r="C3" s="37"/>
      <c r="D3" s="37"/>
      <c r="E3" s="37"/>
      <c r="F3" s="37"/>
      <c r="G3" s="37"/>
      <c r="H3" s="37"/>
      <c r="K3" s="37"/>
      <c r="L3" s="37"/>
      <c r="M3" s="37"/>
      <c r="Q3" s="37" t="s">
        <v>2</v>
      </c>
    </row>
    <row r="4" ht="39" customHeight="1" spans="1:17">
      <c r="A4" s="40"/>
      <c r="B4" s="41"/>
      <c r="C4" s="42" t="s">
        <v>3</v>
      </c>
      <c r="D4" s="42"/>
      <c r="E4" s="42"/>
      <c r="F4" s="42"/>
      <c r="G4" s="42"/>
      <c r="H4" s="42"/>
      <c r="I4" s="55" t="s">
        <v>32</v>
      </c>
      <c r="J4" s="41" t="s">
        <v>4</v>
      </c>
      <c r="K4" s="41"/>
      <c r="L4" s="56" t="s">
        <v>5</v>
      </c>
      <c r="M4" s="56"/>
      <c r="N4" s="57" t="s">
        <v>33</v>
      </c>
      <c r="O4" s="58" t="s">
        <v>34</v>
      </c>
      <c r="P4" s="58" t="s">
        <v>35</v>
      </c>
      <c r="Q4" s="70" t="s">
        <v>6</v>
      </c>
    </row>
    <row r="5" ht="77" customHeight="1" spans="1:17">
      <c r="A5" s="43" t="s">
        <v>7</v>
      </c>
      <c r="B5" s="44" t="s">
        <v>36</v>
      </c>
      <c r="C5" s="45" t="s">
        <v>8</v>
      </c>
      <c r="D5" s="45" t="s">
        <v>9</v>
      </c>
      <c r="E5" s="45" t="s">
        <v>10</v>
      </c>
      <c r="F5" s="45" t="s">
        <v>11</v>
      </c>
      <c r="G5" s="45" t="s">
        <v>12</v>
      </c>
      <c r="H5" s="45" t="s">
        <v>13</v>
      </c>
      <c r="I5" s="59"/>
      <c r="J5" s="60"/>
      <c r="K5" s="45" t="s">
        <v>14</v>
      </c>
      <c r="L5" s="60"/>
      <c r="M5" s="45" t="s">
        <v>14</v>
      </c>
      <c r="N5" s="61"/>
      <c r="O5" s="62"/>
      <c r="P5" s="62"/>
      <c r="Q5" s="71"/>
    </row>
    <row r="6" ht="40.7" customHeight="1" spans="1:17">
      <c r="A6" s="46" t="s">
        <v>37</v>
      </c>
      <c r="B6" s="47" t="s">
        <v>38</v>
      </c>
      <c r="C6" s="46" t="s">
        <v>39</v>
      </c>
      <c r="D6" s="46" t="s">
        <v>40</v>
      </c>
      <c r="E6" s="48">
        <v>0.2</v>
      </c>
      <c r="F6" s="46" t="s">
        <v>41</v>
      </c>
      <c r="G6" s="49" t="s">
        <v>42</v>
      </c>
      <c r="H6" s="46" t="s">
        <v>25</v>
      </c>
      <c r="I6" s="63"/>
      <c r="J6" s="48">
        <v>1.588611</v>
      </c>
      <c r="K6" s="48">
        <v>0.74</v>
      </c>
      <c r="L6" s="48">
        <v>0.2</v>
      </c>
      <c r="M6" s="48">
        <v>0.2</v>
      </c>
      <c r="N6" s="64">
        <v>0</v>
      </c>
      <c r="O6" s="64">
        <v>0</v>
      </c>
      <c r="P6" s="65">
        <v>12.63883</v>
      </c>
      <c r="Q6" s="72"/>
    </row>
    <row r="7" ht="40.7" customHeight="1" spans="1:17">
      <c r="A7" s="50" t="s">
        <v>43</v>
      </c>
      <c r="B7" s="51" t="s">
        <v>44</v>
      </c>
      <c r="C7" s="50" t="s">
        <v>45</v>
      </c>
      <c r="D7" s="50" t="s">
        <v>40</v>
      </c>
      <c r="E7" s="52">
        <v>0.2</v>
      </c>
      <c r="F7" s="50" t="s">
        <v>41</v>
      </c>
      <c r="G7" s="53" t="s">
        <v>42</v>
      </c>
      <c r="H7" s="50" t="s">
        <v>25</v>
      </c>
      <c r="I7" s="66"/>
      <c r="J7" s="52">
        <v>4.023071</v>
      </c>
      <c r="K7" s="52">
        <v>3.75</v>
      </c>
      <c r="L7" s="52">
        <v>2.2500144241</v>
      </c>
      <c r="M7" s="52">
        <v>0.2</v>
      </c>
      <c r="N7" s="67">
        <v>0</v>
      </c>
      <c r="O7" s="67">
        <v>0</v>
      </c>
      <c r="P7" s="68">
        <f>0.322718+4.439787</f>
        <v>4.762505</v>
      </c>
      <c r="Q7" s="73"/>
    </row>
    <row r="8" ht="40.7" customHeight="1" spans="1:17">
      <c r="A8" s="50" t="s">
        <v>46</v>
      </c>
      <c r="B8" s="51" t="s">
        <v>47</v>
      </c>
      <c r="C8" s="50" t="s">
        <v>48</v>
      </c>
      <c r="D8" s="50" t="s">
        <v>40</v>
      </c>
      <c r="E8" s="52">
        <v>0.5</v>
      </c>
      <c r="F8" s="50" t="s">
        <v>49</v>
      </c>
      <c r="G8" s="53" t="s">
        <v>50</v>
      </c>
      <c r="H8" s="50" t="s">
        <v>25</v>
      </c>
      <c r="I8" s="66"/>
      <c r="J8" s="52">
        <v>0.96</v>
      </c>
      <c r="K8" s="52">
        <v>0.5</v>
      </c>
      <c r="L8" s="52">
        <v>0.5</v>
      </c>
      <c r="M8" s="52">
        <v>0.5</v>
      </c>
      <c r="N8" s="67">
        <v>0</v>
      </c>
      <c r="O8" s="67">
        <v>0</v>
      </c>
      <c r="P8" s="68">
        <v>0.802992</v>
      </c>
      <c r="Q8" s="73"/>
    </row>
    <row r="9" ht="40.7" customHeight="1" spans="1:17">
      <c r="A9" s="50" t="s">
        <v>51</v>
      </c>
      <c r="B9" s="51" t="s">
        <v>52</v>
      </c>
      <c r="C9" s="50" t="s">
        <v>53</v>
      </c>
      <c r="D9" s="50" t="s">
        <v>40</v>
      </c>
      <c r="E9" s="52">
        <v>0.4</v>
      </c>
      <c r="F9" s="50" t="s">
        <v>49</v>
      </c>
      <c r="G9" s="53" t="s">
        <v>50</v>
      </c>
      <c r="H9" s="50" t="s">
        <v>25</v>
      </c>
      <c r="I9" s="66"/>
      <c r="J9" s="52">
        <v>3.861005</v>
      </c>
      <c r="K9" s="52">
        <v>3.65</v>
      </c>
      <c r="L9" s="52">
        <v>2.500000001</v>
      </c>
      <c r="M9" s="52">
        <v>0.4</v>
      </c>
      <c r="N9" s="67">
        <v>0</v>
      </c>
      <c r="O9" s="67">
        <v>0</v>
      </c>
      <c r="P9" s="68">
        <f>0.8969198+4.439787</f>
        <v>5.3367068</v>
      </c>
      <c r="Q9" s="73"/>
    </row>
    <row r="10" ht="40.7" customHeight="1" spans="1:17">
      <c r="A10" s="50" t="s">
        <v>54</v>
      </c>
      <c r="B10" s="51" t="s">
        <v>55</v>
      </c>
      <c r="C10" s="50" t="s">
        <v>56</v>
      </c>
      <c r="D10" s="50" t="s">
        <v>40</v>
      </c>
      <c r="E10" s="52">
        <v>0.3</v>
      </c>
      <c r="F10" s="50" t="s">
        <v>49</v>
      </c>
      <c r="G10" s="53" t="s">
        <v>50</v>
      </c>
      <c r="H10" s="50" t="s">
        <v>25</v>
      </c>
      <c r="I10" s="66"/>
      <c r="J10" s="52">
        <v>3.37883</v>
      </c>
      <c r="K10" s="52">
        <v>3.25</v>
      </c>
      <c r="L10" s="52">
        <v>2.15</v>
      </c>
      <c r="M10" s="52">
        <v>0.3</v>
      </c>
      <c r="N10" s="67">
        <v>0</v>
      </c>
      <c r="O10" s="67">
        <v>0</v>
      </c>
      <c r="P10" s="68">
        <v>4.439787</v>
      </c>
      <c r="Q10" s="73"/>
    </row>
    <row r="11" ht="40.7" customHeight="1" spans="1:17">
      <c r="A11" s="50" t="s">
        <v>57</v>
      </c>
      <c r="B11" s="51" t="s">
        <v>58</v>
      </c>
      <c r="C11" s="50" t="s">
        <v>59</v>
      </c>
      <c r="D11" s="50" t="s">
        <v>40</v>
      </c>
      <c r="E11" s="52">
        <v>0.5</v>
      </c>
      <c r="F11" s="50" t="s">
        <v>18</v>
      </c>
      <c r="G11" s="53" t="s">
        <v>60</v>
      </c>
      <c r="H11" s="50" t="s">
        <v>61</v>
      </c>
      <c r="I11" s="66"/>
      <c r="J11" s="52">
        <v>4.339589</v>
      </c>
      <c r="K11" s="52">
        <v>3.75</v>
      </c>
      <c r="L11" s="52">
        <v>2.35</v>
      </c>
      <c r="M11" s="52">
        <v>0.5</v>
      </c>
      <c r="N11" s="67">
        <v>0</v>
      </c>
      <c r="O11" s="67">
        <v>0</v>
      </c>
      <c r="P11" s="68">
        <f>1.330704+4.439787</f>
        <v>5.770491</v>
      </c>
      <c r="Q11" s="73"/>
    </row>
    <row r="12" ht="40.7" customHeight="1" spans="1:17">
      <c r="A12" s="50" t="s">
        <v>62</v>
      </c>
      <c r="B12" s="51" t="s">
        <v>63</v>
      </c>
      <c r="C12" s="50" t="s">
        <v>64</v>
      </c>
      <c r="D12" s="50" t="s">
        <v>40</v>
      </c>
      <c r="E12" s="52">
        <v>0.7</v>
      </c>
      <c r="F12" s="50" t="s">
        <v>18</v>
      </c>
      <c r="G12" s="53" t="s">
        <v>65</v>
      </c>
      <c r="H12" s="50" t="s">
        <v>66</v>
      </c>
      <c r="I12" s="66"/>
      <c r="J12" s="52">
        <v>16.714921</v>
      </c>
      <c r="K12" s="52">
        <v>10.55</v>
      </c>
      <c r="L12" s="52">
        <v>4.65</v>
      </c>
      <c r="M12" s="52">
        <v>0.7</v>
      </c>
      <c r="N12" s="67">
        <v>0</v>
      </c>
      <c r="O12" s="67">
        <v>0</v>
      </c>
      <c r="P12" s="68">
        <f>17.657576+4.439787</f>
        <v>22.097363</v>
      </c>
      <c r="Q12" s="73"/>
    </row>
    <row r="13" ht="40.7" customHeight="1" spans="1:17">
      <c r="A13" s="50" t="s">
        <v>67</v>
      </c>
      <c r="B13" s="51" t="s">
        <v>55</v>
      </c>
      <c r="C13" s="50" t="s">
        <v>68</v>
      </c>
      <c r="D13" s="50" t="s">
        <v>40</v>
      </c>
      <c r="E13" s="52">
        <v>0.34</v>
      </c>
      <c r="F13" s="50" t="s">
        <v>23</v>
      </c>
      <c r="G13" s="53" t="s">
        <v>69</v>
      </c>
      <c r="H13" s="50" t="s">
        <v>61</v>
      </c>
      <c r="I13" s="66"/>
      <c r="J13" s="52">
        <v>3.37883</v>
      </c>
      <c r="K13" s="52">
        <v>3.25</v>
      </c>
      <c r="L13" s="52">
        <v>2.15</v>
      </c>
      <c r="M13" s="52">
        <v>0.34</v>
      </c>
      <c r="N13" s="67">
        <v>0</v>
      </c>
      <c r="O13" s="67">
        <v>0</v>
      </c>
      <c r="P13" s="68">
        <v>14.322154</v>
      </c>
      <c r="Q13" s="73"/>
    </row>
    <row r="14" ht="40.7" customHeight="1" spans="1:17">
      <c r="A14" s="50" t="s">
        <v>70</v>
      </c>
      <c r="B14" s="51" t="s">
        <v>55</v>
      </c>
      <c r="C14" s="50" t="s">
        <v>71</v>
      </c>
      <c r="D14" s="50" t="s">
        <v>40</v>
      </c>
      <c r="E14" s="52">
        <v>0.26</v>
      </c>
      <c r="F14" s="50" t="s">
        <v>28</v>
      </c>
      <c r="G14" s="53" t="s">
        <v>72</v>
      </c>
      <c r="H14" s="50" t="s">
        <v>61</v>
      </c>
      <c r="I14" s="66"/>
      <c r="J14" s="52">
        <v>3.37883</v>
      </c>
      <c r="K14" s="52">
        <v>3.25</v>
      </c>
      <c r="L14" s="52">
        <v>2.15</v>
      </c>
      <c r="M14" s="52">
        <v>0.26</v>
      </c>
      <c r="N14" s="67">
        <v>0</v>
      </c>
      <c r="O14" s="67">
        <v>0</v>
      </c>
      <c r="P14" s="68">
        <v>14.322154</v>
      </c>
      <c r="Q14" s="73"/>
    </row>
    <row r="15" ht="40.7" customHeight="1" spans="1:17">
      <c r="A15" s="50" t="s">
        <v>73</v>
      </c>
      <c r="B15" s="51" t="s">
        <v>74</v>
      </c>
      <c r="C15" s="50" t="s">
        <v>75</v>
      </c>
      <c r="D15" s="50" t="s">
        <v>40</v>
      </c>
      <c r="E15" s="52">
        <v>0.1</v>
      </c>
      <c r="F15" s="50" t="s">
        <v>28</v>
      </c>
      <c r="G15" s="53" t="s">
        <v>72</v>
      </c>
      <c r="H15" s="50" t="s">
        <v>66</v>
      </c>
      <c r="I15" s="66"/>
      <c r="J15" s="52">
        <v>7.500075</v>
      </c>
      <c r="K15" s="52">
        <v>3.8</v>
      </c>
      <c r="L15" s="52">
        <v>0.650001</v>
      </c>
      <c r="M15" s="52">
        <v>0.1</v>
      </c>
      <c r="N15" s="67">
        <v>0</v>
      </c>
      <c r="O15" s="67">
        <v>0</v>
      </c>
      <c r="P15" s="68">
        <v>9.063536</v>
      </c>
      <c r="Q15" s="73"/>
    </row>
    <row r="16" ht="40.7" customHeight="1" spans="1:17">
      <c r="A16" s="50" t="s">
        <v>76</v>
      </c>
      <c r="B16" s="51" t="s">
        <v>77</v>
      </c>
      <c r="C16" s="50" t="s">
        <v>78</v>
      </c>
      <c r="D16" s="50" t="s">
        <v>40</v>
      </c>
      <c r="E16" s="52">
        <v>0.11</v>
      </c>
      <c r="F16" s="50" t="s">
        <v>28</v>
      </c>
      <c r="G16" s="53" t="s">
        <v>79</v>
      </c>
      <c r="H16" s="50" t="s">
        <v>66</v>
      </c>
      <c r="I16" s="66"/>
      <c r="J16" s="52">
        <v>13.336091</v>
      </c>
      <c r="K16" s="52">
        <v>7.3</v>
      </c>
      <c r="L16" s="52">
        <v>2.5</v>
      </c>
      <c r="M16" s="52">
        <v>0.11</v>
      </c>
      <c r="N16" s="67">
        <v>0</v>
      </c>
      <c r="O16" s="67">
        <v>0</v>
      </c>
      <c r="P16" s="68">
        <v>17.291835</v>
      </c>
      <c r="Q16" s="73"/>
    </row>
    <row r="17" s="35" customFormat="1" ht="30" customHeight="1" spans="1:17">
      <c r="A17" s="50" t="s">
        <v>80</v>
      </c>
      <c r="B17" s="51" t="s">
        <v>77</v>
      </c>
      <c r="C17" s="50" t="s">
        <v>81</v>
      </c>
      <c r="D17" s="50" t="s">
        <v>40</v>
      </c>
      <c r="E17" s="52">
        <v>0.79</v>
      </c>
      <c r="F17" s="50" t="s">
        <v>82</v>
      </c>
      <c r="G17" s="53" t="s">
        <v>83</v>
      </c>
      <c r="H17" s="50" t="s">
        <v>66</v>
      </c>
      <c r="I17" s="66"/>
      <c r="J17" s="52">
        <v>13.336091</v>
      </c>
      <c r="K17" s="52">
        <v>7.3</v>
      </c>
      <c r="L17" s="52">
        <v>2.5</v>
      </c>
      <c r="M17" s="52">
        <v>0.79</v>
      </c>
      <c r="N17" s="67">
        <v>0</v>
      </c>
      <c r="O17" s="67">
        <v>0</v>
      </c>
      <c r="P17" s="69">
        <v>17.291835</v>
      </c>
      <c r="Q17" s="73"/>
    </row>
    <row r="18" s="35" customFormat="1" ht="31" customHeight="1" spans="1:17">
      <c r="A18" s="50" t="s">
        <v>84</v>
      </c>
      <c r="B18" s="51" t="s">
        <v>55</v>
      </c>
      <c r="C18" s="50" t="s">
        <v>85</v>
      </c>
      <c r="D18" s="50" t="s">
        <v>40</v>
      </c>
      <c r="E18" s="52">
        <v>0.35</v>
      </c>
      <c r="F18" s="50" t="s">
        <v>82</v>
      </c>
      <c r="G18" s="53" t="s">
        <v>86</v>
      </c>
      <c r="H18" s="50" t="s">
        <v>61</v>
      </c>
      <c r="I18" s="66"/>
      <c r="J18" s="52">
        <v>3.37883</v>
      </c>
      <c r="K18" s="52">
        <v>3.25</v>
      </c>
      <c r="L18" s="52">
        <v>2.15</v>
      </c>
      <c r="M18" s="52">
        <v>0.35</v>
      </c>
      <c r="N18" s="67">
        <v>0</v>
      </c>
      <c r="O18" s="67">
        <v>0</v>
      </c>
      <c r="P18" s="68">
        <v>14.322154</v>
      </c>
      <c r="Q18" s="73"/>
    </row>
    <row r="19" s="35" customFormat="1" ht="65" customHeight="1" spans="1:17">
      <c r="A19" s="50" t="s">
        <v>87</v>
      </c>
      <c r="B19" s="51" t="s">
        <v>88</v>
      </c>
      <c r="C19" s="50" t="s">
        <v>89</v>
      </c>
      <c r="D19" s="50" t="s">
        <v>40</v>
      </c>
      <c r="E19" s="52">
        <v>1.6</v>
      </c>
      <c r="F19" s="50" t="s">
        <v>90</v>
      </c>
      <c r="G19" s="53" t="s">
        <v>91</v>
      </c>
      <c r="H19" s="50" t="s">
        <v>66</v>
      </c>
      <c r="I19" s="66"/>
      <c r="J19" s="52">
        <v>23.296925</v>
      </c>
      <c r="K19" s="52">
        <v>12.9</v>
      </c>
      <c r="L19" s="52">
        <v>4.050001</v>
      </c>
      <c r="M19" s="52">
        <v>1.6</v>
      </c>
      <c r="N19" s="67">
        <v>0</v>
      </c>
      <c r="O19" s="67">
        <v>0</v>
      </c>
      <c r="P19" s="68">
        <f>17.291835+1.499073+9.063536+3.57386</f>
        <v>31.428304</v>
      </c>
      <c r="Q19" s="73"/>
    </row>
    <row r="20" s="35" customFormat="1" ht="49" customHeight="1" spans="1:17">
      <c r="A20" s="50" t="s">
        <v>92</v>
      </c>
      <c r="B20" s="51" t="s">
        <v>55</v>
      </c>
      <c r="C20" s="50" t="s">
        <v>93</v>
      </c>
      <c r="D20" s="50" t="s">
        <v>40</v>
      </c>
      <c r="E20" s="52">
        <v>0.35</v>
      </c>
      <c r="F20" s="50" t="s">
        <v>94</v>
      </c>
      <c r="G20" s="53" t="s">
        <v>95</v>
      </c>
      <c r="H20" s="50" t="s">
        <v>61</v>
      </c>
      <c r="I20" s="66"/>
      <c r="J20" s="52">
        <v>3.37883</v>
      </c>
      <c r="K20" s="52">
        <v>3.25</v>
      </c>
      <c r="L20" s="52">
        <v>2.15</v>
      </c>
      <c r="M20" s="52">
        <v>0.35</v>
      </c>
      <c r="N20" s="67">
        <v>0</v>
      </c>
      <c r="O20" s="67">
        <v>0</v>
      </c>
      <c r="P20" s="68">
        <v>14.322154</v>
      </c>
      <c r="Q20" s="73"/>
    </row>
    <row r="21" ht="14.3" customHeight="1" spans="1:11">
      <c r="A21" s="54" t="s">
        <v>96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0">
    <mergeCell ref="A2:Q2"/>
    <mergeCell ref="C4:H4"/>
    <mergeCell ref="J4:K4"/>
    <mergeCell ref="L4:M4"/>
    <mergeCell ref="A21:K21"/>
    <mergeCell ref="I4:I5"/>
    <mergeCell ref="N4:N5"/>
    <mergeCell ref="O4:O5"/>
    <mergeCell ref="P4:P5"/>
    <mergeCell ref="Q4:Q5"/>
  </mergeCells>
  <pageMargins left="0.75" right="0.75" top="0.268999993801117" bottom="0.268999993801117" header="0" footer="0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pane ySplit="5" topLeftCell="A6" activePane="bottomLeft" state="frozen"/>
      <selection/>
      <selection pane="bottomLeft" activeCell="B15" sqref="B15"/>
    </sheetView>
  </sheetViews>
  <sheetFormatPr defaultColWidth="10" defaultRowHeight="13.5" outlineLevelCol="4"/>
  <cols>
    <col min="1" max="1" width="13.5666666666667" customWidth="1"/>
    <col min="2" max="2" width="38.675" customWidth="1"/>
    <col min="3" max="3" width="23.2" customWidth="1"/>
    <col min="4" max="4" width="29.45" customWidth="1"/>
    <col min="5" max="5" width="22.9333333333333" customWidth="1"/>
    <col min="6" max="6" width="13.375" customWidth="1"/>
  </cols>
  <sheetData>
    <row r="1" ht="14.3" customHeight="1" spans="1:1">
      <c r="A1" s="1" t="s">
        <v>97</v>
      </c>
    </row>
    <row r="2" ht="27.85" customHeight="1" spans="1:5">
      <c r="A2" s="2" t="s">
        <v>98</v>
      </c>
      <c r="B2" s="2"/>
      <c r="C2" s="2"/>
      <c r="D2" s="2"/>
      <c r="E2" s="2"/>
    </row>
    <row r="3" ht="14.3" customHeight="1" spans="5:5">
      <c r="E3" s="3" t="s">
        <v>2</v>
      </c>
    </row>
    <row r="4" ht="19.9" customHeight="1" spans="1:5">
      <c r="A4" s="16" t="s">
        <v>99</v>
      </c>
      <c r="B4" s="17" t="s">
        <v>100</v>
      </c>
      <c r="C4" s="17"/>
      <c r="D4" s="18" t="s">
        <v>101</v>
      </c>
      <c r="E4" s="19"/>
    </row>
    <row r="5" ht="19.9" customHeight="1" spans="1:5">
      <c r="A5" s="20"/>
      <c r="B5" s="21" t="s">
        <v>7</v>
      </c>
      <c r="C5" s="21" t="s">
        <v>102</v>
      </c>
      <c r="D5" s="21" t="s">
        <v>103</v>
      </c>
      <c r="E5" s="22" t="s">
        <v>102</v>
      </c>
    </row>
    <row r="6" ht="17.3" customHeight="1" spans="1:5">
      <c r="A6" s="23" t="s">
        <v>104</v>
      </c>
      <c r="B6" s="24"/>
      <c r="C6" s="25">
        <v>2.98</v>
      </c>
      <c r="D6" s="24"/>
      <c r="E6" s="26">
        <f>SUM(E7:E10)</f>
        <v>2.98</v>
      </c>
    </row>
    <row r="7" ht="17.3" customHeight="1" spans="1:5">
      <c r="A7" s="27">
        <v>1</v>
      </c>
      <c r="B7" s="28" t="s">
        <v>15</v>
      </c>
      <c r="C7" s="29">
        <v>0.8</v>
      </c>
      <c r="D7" s="28" t="s">
        <v>105</v>
      </c>
      <c r="E7" s="30">
        <v>0.2</v>
      </c>
    </row>
    <row r="8" ht="17.3" customHeight="1" spans="1:5">
      <c r="A8" s="27">
        <v>2</v>
      </c>
      <c r="B8" s="28" t="s">
        <v>21</v>
      </c>
      <c r="C8" s="29">
        <v>1.231</v>
      </c>
      <c r="D8" s="28" t="s">
        <v>106</v>
      </c>
      <c r="E8" s="30">
        <v>0.6</v>
      </c>
    </row>
    <row r="9" ht="17.3" customHeight="1" spans="1:5">
      <c r="A9" s="27">
        <v>3</v>
      </c>
      <c r="B9" s="28" t="s">
        <v>26</v>
      </c>
      <c r="C9" s="29">
        <v>0.949</v>
      </c>
      <c r="D9" s="28" t="s">
        <v>107</v>
      </c>
      <c r="E9" s="30">
        <v>0.2</v>
      </c>
    </row>
    <row r="10" ht="17.3" customHeight="1" spans="1:5">
      <c r="A10" s="31">
        <v>4</v>
      </c>
      <c r="B10" s="32"/>
      <c r="C10" s="33"/>
      <c r="D10" s="32" t="s">
        <v>108</v>
      </c>
      <c r="E10" s="34">
        <v>1.98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opLeftCell="A13" workbookViewId="0">
      <selection activeCell="B11" sqref="B11"/>
    </sheetView>
  </sheetViews>
  <sheetFormatPr defaultColWidth="10" defaultRowHeight="13.5" outlineLevelCol="4"/>
  <cols>
    <col min="1" max="1" width="17.5" customWidth="1"/>
    <col min="2" max="2" width="65.375" customWidth="1"/>
    <col min="3" max="3" width="23.2" customWidth="1"/>
    <col min="4" max="4" width="38.875" customWidth="1"/>
    <col min="5" max="5" width="21.575" customWidth="1"/>
    <col min="6" max="6" width="9.76666666666667" customWidth="1"/>
  </cols>
  <sheetData>
    <row r="1" ht="14.3" customHeight="1" spans="1:1">
      <c r="A1" s="1" t="s">
        <v>97</v>
      </c>
    </row>
    <row r="2" ht="27.85" customHeight="1" spans="1:5">
      <c r="A2" s="2" t="s">
        <v>109</v>
      </c>
      <c r="B2" s="2"/>
      <c r="C2" s="2"/>
      <c r="D2" s="2"/>
      <c r="E2" s="2"/>
    </row>
    <row r="3" ht="14.3" customHeight="1" spans="5:5">
      <c r="E3" s="3" t="s">
        <v>2</v>
      </c>
    </row>
    <row r="4" ht="19.9" customHeight="1" spans="1:5">
      <c r="A4" s="4" t="s">
        <v>99</v>
      </c>
      <c r="B4" s="5" t="s">
        <v>110</v>
      </c>
      <c r="C4" s="5"/>
      <c r="D4" s="5" t="s">
        <v>111</v>
      </c>
      <c r="E4" s="6"/>
    </row>
    <row r="5" ht="19.9" customHeight="1" spans="1:5">
      <c r="A5" s="7"/>
      <c r="B5" s="8" t="s">
        <v>7</v>
      </c>
      <c r="C5" s="8" t="s">
        <v>102</v>
      </c>
      <c r="D5" s="8" t="s">
        <v>103</v>
      </c>
      <c r="E5" s="9" t="s">
        <v>102</v>
      </c>
    </row>
    <row r="6" ht="17.3" customHeight="1" spans="1:5">
      <c r="A6" s="10" t="s">
        <v>104</v>
      </c>
      <c r="B6" s="11"/>
      <c r="C6" s="12">
        <f>SUM(C7:C21)</f>
        <v>6.7</v>
      </c>
      <c r="D6" s="11"/>
      <c r="E6" s="12">
        <v>6.7</v>
      </c>
    </row>
    <row r="7" ht="32" customHeight="1" spans="1:5">
      <c r="A7" s="13">
        <v>1</v>
      </c>
      <c r="B7" s="14" t="s">
        <v>37</v>
      </c>
      <c r="C7" s="15">
        <v>0.2</v>
      </c>
      <c r="D7" s="14" t="s">
        <v>112</v>
      </c>
      <c r="E7" s="15">
        <v>6.7</v>
      </c>
    </row>
    <row r="8" ht="40.7" customHeight="1" spans="1:5">
      <c r="A8" s="13">
        <v>2</v>
      </c>
      <c r="B8" s="14" t="s">
        <v>43</v>
      </c>
      <c r="C8" s="15">
        <v>0.2</v>
      </c>
      <c r="D8" s="14"/>
      <c r="E8" s="15"/>
    </row>
    <row r="9" ht="41" customHeight="1" spans="1:5">
      <c r="A9" s="13">
        <v>3</v>
      </c>
      <c r="B9" s="14" t="s">
        <v>51</v>
      </c>
      <c r="C9" s="15">
        <v>0.4</v>
      </c>
      <c r="D9" s="14"/>
      <c r="E9" s="15"/>
    </row>
    <row r="10" ht="41" customHeight="1" spans="1:5">
      <c r="A10" s="13">
        <v>4</v>
      </c>
      <c r="B10" s="14" t="s">
        <v>54</v>
      </c>
      <c r="C10" s="15">
        <v>0.3</v>
      </c>
      <c r="D10" s="14"/>
      <c r="E10" s="15"/>
    </row>
    <row r="11" ht="40.7" customHeight="1" spans="1:5">
      <c r="A11" s="13">
        <v>5</v>
      </c>
      <c r="B11" s="14" t="s">
        <v>46</v>
      </c>
      <c r="C11" s="15">
        <v>0.5</v>
      </c>
      <c r="D11" s="14"/>
      <c r="E11" s="15"/>
    </row>
    <row r="12" ht="55" customHeight="1" spans="1:5">
      <c r="A12" s="13">
        <v>6</v>
      </c>
      <c r="B12" s="14" t="s">
        <v>62</v>
      </c>
      <c r="C12" s="15">
        <v>0.7</v>
      </c>
      <c r="D12" s="14"/>
      <c r="E12" s="15"/>
    </row>
    <row r="13" ht="40.7" customHeight="1" spans="1:5">
      <c r="A13" s="13">
        <v>7</v>
      </c>
      <c r="B13" s="14" t="s">
        <v>57</v>
      </c>
      <c r="C13" s="15">
        <v>0.5</v>
      </c>
      <c r="D13" s="14"/>
      <c r="E13" s="15"/>
    </row>
    <row r="14" ht="40.7" customHeight="1" spans="1:5">
      <c r="A14" s="13">
        <v>8</v>
      </c>
      <c r="B14" s="14" t="s">
        <v>67</v>
      </c>
      <c r="C14" s="15">
        <v>0.34</v>
      </c>
      <c r="D14" s="14"/>
      <c r="E14" s="15"/>
    </row>
    <row r="15" ht="40.7" customHeight="1" spans="1:5">
      <c r="A15" s="13">
        <v>9</v>
      </c>
      <c r="B15" s="14" t="s">
        <v>70</v>
      </c>
      <c r="C15" s="15">
        <v>0.26</v>
      </c>
      <c r="D15" s="14"/>
      <c r="E15" s="15"/>
    </row>
    <row r="16" ht="40.7" customHeight="1" spans="1:5">
      <c r="A16" s="13">
        <v>10</v>
      </c>
      <c r="B16" s="14" t="s">
        <v>76</v>
      </c>
      <c r="C16" s="15">
        <v>0.11</v>
      </c>
      <c r="D16" s="14"/>
      <c r="E16" s="15"/>
    </row>
    <row r="17" ht="40.7" customHeight="1" spans="1:5">
      <c r="A17" s="13">
        <v>11</v>
      </c>
      <c r="B17" s="14" t="s">
        <v>73</v>
      </c>
      <c r="C17" s="15">
        <v>0.1</v>
      </c>
      <c r="D17" s="14"/>
      <c r="E17" s="15"/>
    </row>
    <row r="18" ht="40.7" customHeight="1" spans="1:5">
      <c r="A18" s="13">
        <v>12</v>
      </c>
      <c r="B18" s="14" t="s">
        <v>80</v>
      </c>
      <c r="C18" s="15">
        <v>0.79</v>
      </c>
      <c r="D18" s="14"/>
      <c r="E18" s="15"/>
    </row>
    <row r="19" ht="40.7" customHeight="1" spans="1:5">
      <c r="A19" s="13">
        <v>13</v>
      </c>
      <c r="B19" s="14" t="s">
        <v>84</v>
      </c>
      <c r="C19" s="15">
        <v>0.35</v>
      </c>
      <c r="D19" s="14"/>
      <c r="E19" s="15"/>
    </row>
    <row r="20" ht="40.7" customHeight="1" spans="1:5">
      <c r="A20" s="13">
        <v>14</v>
      </c>
      <c r="B20" s="14" t="s">
        <v>87</v>
      </c>
      <c r="C20" s="15">
        <v>1.6</v>
      </c>
      <c r="D20" s="14"/>
      <c r="E20" s="15"/>
    </row>
    <row r="21" ht="40.7" customHeight="1" spans="1:5">
      <c r="A21" s="13">
        <v>15</v>
      </c>
      <c r="B21" s="14" t="s">
        <v>92</v>
      </c>
      <c r="C21" s="15">
        <v>0.35</v>
      </c>
      <c r="D21" s="14"/>
      <c r="E21" s="15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 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2022-06-14T09:08:00Z</dcterms:created>
  <dcterms:modified xsi:type="dcterms:W3CDTF">2022-06-16T09:11:14Z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B219116E0B31444DB8F7762DD1CCBA25</vt:lpwstr>
  </property>
</Properties>
</file>