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党校  1" sheetId="1" r:id="rId1"/>
    <sheet name="党校 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<sst xmlns="http://schemas.openxmlformats.org/spreadsheetml/2006/main" count="111" uniqueCount="105">
  <si>
    <t>表一</t>
  </si>
  <si>
    <t>单位：万元</t>
  </si>
  <si>
    <t>收    入</t>
  </si>
  <si>
    <t>支      出</t>
  </si>
  <si>
    <t>项  目</t>
  </si>
  <si>
    <t>项  目（经济分类）</t>
  </si>
  <si>
    <t>一、预算拨款</t>
  </si>
  <si>
    <t>一、基本支出</t>
  </si>
  <si>
    <t>一、一般公共服务</t>
  </si>
  <si>
    <t>其中：经费拨款</t>
  </si>
  <si>
    <t xml:space="preserve">      工资福利支出</t>
  </si>
  <si>
    <t>二、外交</t>
  </si>
  <si>
    <r>
      <t xml:space="preserve">           </t>
    </r>
    <r>
      <rPr>
        <sz val="12"/>
        <rFont val="宋体"/>
        <family val="0"/>
      </rPr>
      <t>罚没收入安排的拨款</t>
    </r>
  </si>
  <si>
    <t xml:space="preserve">      商品和服务支出</t>
  </si>
  <si>
    <t>三、国防</t>
  </si>
  <si>
    <r>
      <t xml:space="preserve">          </t>
    </r>
    <r>
      <rPr>
        <sz val="12"/>
        <rFont val="宋体"/>
        <family val="0"/>
      </rPr>
      <t>行政事业收费安排的拨款</t>
    </r>
  </si>
  <si>
    <t xml:space="preserve">      对个人和家庭的补助</t>
  </si>
  <si>
    <t xml:space="preserve">四、公共安全   </t>
  </si>
  <si>
    <t xml:space="preserve">      其他支出</t>
  </si>
  <si>
    <t xml:space="preserve">五、教育    </t>
  </si>
  <si>
    <t>二、项目支出</t>
  </si>
  <si>
    <t xml:space="preserve">六、科学技术  </t>
  </si>
  <si>
    <t>二、预算外资金收入</t>
  </si>
  <si>
    <t>　　　工资福利支出</t>
  </si>
  <si>
    <t>七、文化体育与传媒</t>
  </si>
  <si>
    <t>三、上级补助收入</t>
  </si>
  <si>
    <t>　　　专项商品和服务支出</t>
  </si>
  <si>
    <t xml:space="preserve">八、社会保障和就业  </t>
  </si>
  <si>
    <t>四、事业收入</t>
  </si>
  <si>
    <t>　　　对个人和家庭的补助</t>
  </si>
  <si>
    <t>九、社会保险基金支出</t>
  </si>
  <si>
    <t>五、事业单位经营收入</t>
  </si>
  <si>
    <t xml:space="preserve">      对企事业单位的补贴</t>
  </si>
  <si>
    <t>十、医疗卫生</t>
  </si>
  <si>
    <t>六、附属单位上缴收入</t>
  </si>
  <si>
    <t xml:space="preserve">      转移性支出</t>
  </si>
  <si>
    <t>十一、环境保护</t>
  </si>
  <si>
    <t>七、其他收入</t>
  </si>
  <si>
    <t xml:space="preserve">      赠与</t>
  </si>
  <si>
    <t>十二、城乡社区事务</t>
  </si>
  <si>
    <t xml:space="preserve">      债务利息支出</t>
  </si>
  <si>
    <t>十三、农林水事务</t>
  </si>
  <si>
    <t xml:space="preserve">      债务还本支出</t>
  </si>
  <si>
    <t>十四、交通运输</t>
  </si>
  <si>
    <t xml:space="preserve">      基本建设支出</t>
  </si>
  <si>
    <t>十五、资源勘探电力信息等事务</t>
  </si>
  <si>
    <t>　　　其他资本性支出</t>
  </si>
  <si>
    <t>十六、商业服务业等事务</t>
  </si>
  <si>
    <t xml:space="preserve">      贷款转贷及产权参股</t>
  </si>
  <si>
    <t>十七、金融监管等事务支出</t>
  </si>
  <si>
    <t xml:space="preserve">      其他支出　</t>
  </si>
  <si>
    <t>十八、地震灾后恢复重建支出</t>
  </si>
  <si>
    <t>三、单位经营服务性支出</t>
  </si>
  <si>
    <t>十九、国土资源气象等事务</t>
  </si>
  <si>
    <t>二十、住房保障支出</t>
  </si>
  <si>
    <t>二十一、粮油物资储备管理事务</t>
  </si>
  <si>
    <t>二十二、其他支出</t>
  </si>
  <si>
    <t>本年收入合计</t>
  </si>
  <si>
    <t>本年支出合计</t>
  </si>
  <si>
    <t>用事业基金弥补收支差额</t>
  </si>
  <si>
    <t>四、对附属单位补助支出</t>
  </si>
  <si>
    <t>上年结转</t>
  </si>
  <si>
    <t>五、上缴上级支出</t>
  </si>
  <si>
    <t xml:space="preserve">六、结转自筹资基建 </t>
  </si>
  <si>
    <t>七、结转下年</t>
  </si>
  <si>
    <t>收入总计</t>
  </si>
  <si>
    <t>支出总计</t>
  </si>
  <si>
    <t>2015年湛江市麻章区区直单位收支预算总表</t>
  </si>
  <si>
    <t>2015年预算</t>
  </si>
  <si>
    <t>表二</t>
  </si>
  <si>
    <t>预算收支项目</t>
  </si>
  <si>
    <t>预算拨款</t>
  </si>
  <si>
    <t>财政预算外资金专户核拨</t>
  </si>
  <si>
    <t>经费拨款</t>
  </si>
  <si>
    <t>罚没收入安排的拨款</t>
  </si>
  <si>
    <t>行政事业安排的拨款</t>
  </si>
  <si>
    <t>一、工资福利支出</t>
  </si>
  <si>
    <t>其中：基本工资及统一津贴</t>
  </si>
  <si>
    <r>
      <t xml:space="preserve">            </t>
    </r>
    <r>
      <rPr>
        <sz val="12"/>
        <rFont val="宋体"/>
        <family val="0"/>
      </rPr>
      <t>住房公积金</t>
    </r>
  </si>
  <si>
    <r>
      <t xml:space="preserve">            </t>
    </r>
    <r>
      <rPr>
        <sz val="12"/>
        <rFont val="宋体"/>
        <family val="0"/>
      </rPr>
      <t>节日津贴</t>
    </r>
  </si>
  <si>
    <t xml:space="preserve">      社会保障缴费</t>
  </si>
  <si>
    <t>二、商品和服务支出</t>
  </si>
  <si>
    <t>其中：会议费</t>
  </si>
  <si>
    <r>
      <t xml:space="preserve">            </t>
    </r>
    <r>
      <rPr>
        <sz val="12"/>
        <rFont val="宋体"/>
        <family val="0"/>
      </rPr>
      <t>个人通讯补贴</t>
    </r>
  </si>
  <si>
    <r>
      <t xml:space="preserve">             </t>
    </r>
    <r>
      <rPr>
        <sz val="12"/>
        <rFont val="宋体"/>
        <family val="0"/>
      </rPr>
      <t>交通费（汽车费）</t>
    </r>
  </si>
  <si>
    <r>
      <t xml:space="preserve">             </t>
    </r>
    <r>
      <rPr>
        <sz val="12"/>
        <rFont val="宋体"/>
        <family val="0"/>
      </rPr>
      <t>其他办公经费</t>
    </r>
  </si>
  <si>
    <r>
      <t xml:space="preserve">             </t>
    </r>
    <r>
      <rPr>
        <sz val="12"/>
        <rFont val="宋体"/>
        <family val="0"/>
      </rPr>
      <t>修缮费</t>
    </r>
  </si>
  <si>
    <r>
      <t xml:space="preserve">             </t>
    </r>
    <r>
      <rPr>
        <sz val="12"/>
        <rFont val="宋体"/>
        <family val="0"/>
      </rPr>
      <t>业务费</t>
    </r>
  </si>
  <si>
    <r>
      <t xml:space="preserve">             </t>
    </r>
    <r>
      <rPr>
        <sz val="12"/>
        <rFont val="宋体"/>
        <family val="0"/>
      </rPr>
      <t>业务接待费</t>
    </r>
  </si>
  <si>
    <r>
      <t xml:space="preserve">             </t>
    </r>
    <r>
      <rPr>
        <sz val="12"/>
        <rFont val="宋体"/>
        <family val="0"/>
      </rPr>
      <t>专项经费</t>
    </r>
  </si>
  <si>
    <t>三、对个人和家庭的补助</t>
  </si>
  <si>
    <t>其中：离退休人员经费</t>
  </si>
  <si>
    <r>
      <t xml:space="preserve">            </t>
    </r>
    <r>
      <rPr>
        <sz val="12"/>
        <rFont val="宋体"/>
        <family val="0"/>
      </rPr>
      <t>离退休人员公用经费</t>
    </r>
  </si>
  <si>
    <t>四、其他支出</t>
  </si>
  <si>
    <t>其中：事业单位经营支出</t>
  </si>
  <si>
    <r>
      <t xml:space="preserve">        </t>
    </r>
    <r>
      <rPr>
        <sz val="12"/>
        <rFont val="宋体"/>
        <family val="0"/>
      </rPr>
      <t>本年支出合计</t>
    </r>
  </si>
  <si>
    <r>
      <t xml:space="preserve">            </t>
    </r>
    <r>
      <rPr>
        <sz val="12"/>
        <rFont val="宋体"/>
        <family val="0"/>
      </rPr>
      <t>结转下年</t>
    </r>
  </si>
  <si>
    <r>
      <t xml:space="preserve">         </t>
    </r>
    <r>
      <rPr>
        <sz val="12"/>
        <rFont val="宋体"/>
        <family val="0"/>
      </rPr>
      <t>支出总计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</si>
  <si>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预算</t>
    </r>
  </si>
  <si>
    <r>
      <t xml:space="preserve">               </t>
    </r>
    <r>
      <rPr>
        <sz val="12"/>
        <rFont val="宋体"/>
        <family val="0"/>
      </rPr>
      <t>经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费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来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源</t>
    </r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</si>
  <si>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他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道</t>
    </r>
  </si>
  <si>
    <r>
      <t>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转</t>
    </r>
  </si>
  <si>
    <r>
      <t>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注</t>
    </r>
  </si>
  <si>
    <r>
      <t xml:space="preserve">             </t>
    </r>
    <r>
      <rPr>
        <sz val="12"/>
        <rFont val="宋体"/>
        <family val="0"/>
      </rPr>
      <t>设备购置费</t>
    </r>
    <r>
      <rPr>
        <sz val="12"/>
        <rFont val="Times New Roman"/>
        <family val="1"/>
      </rPr>
      <t xml:space="preserve">      </t>
    </r>
  </si>
  <si>
    <r>
      <t>2015</t>
    </r>
    <r>
      <rPr>
        <b/>
        <sz val="18"/>
        <rFont val="宋体"/>
        <family val="0"/>
      </rPr>
      <t>年湛江市麻章区区直单位收支预算明细表</t>
    </r>
  </si>
</sst>
</file>

<file path=xl/styles.xml><?xml version="1.0" encoding="utf-8"?>
<styleSheet xmlns="http://schemas.openxmlformats.org/spreadsheetml/2006/main">
  <numFmts count="7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 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0.0_);[Red]\(0.0\)"/>
    <numFmt numFmtId="191" formatCode="0_ "/>
    <numFmt numFmtId="192" formatCode="0_);[Red]\(0\)"/>
    <numFmt numFmtId="193" formatCode="_ &quot;￥&quot;* #,##0.00_ ;_ &quot;￥&quot;* \-#,##0.00_ ;_ &quot;￥&quot;* \-??_ ;_ @_ "/>
    <numFmt numFmtId="194" formatCode="_ &quot;￥&quot;* #,##0_ ;_ &quot;￥&quot;* \-#,##0_ ;_ &quot;￥&quot;* \-_ ;_ @_ "/>
    <numFmt numFmtId="195" formatCode="#,##0.00_ "/>
    <numFmt numFmtId="196" formatCode="#,##0_ "/>
    <numFmt numFmtId="197" formatCode="yyyy/m/d\ h:mm;@"/>
    <numFmt numFmtId="198" formatCode="yyyy/m/d;@"/>
    <numFmt numFmtId="199" formatCode="#,##0.00_ ;\-#,##0.00"/>
    <numFmt numFmtId="200" formatCode="yyyy\-mm\-dd"/>
    <numFmt numFmtId="201" formatCode="000000"/>
    <numFmt numFmtId="202" formatCode="0.00_);\(0.00\)"/>
    <numFmt numFmtId="203" formatCode="#\ &quot;个&quot;&quot;月&quot;"/>
    <numFmt numFmtId="204" formatCode="mmm/yyyy"/>
    <numFmt numFmtId="205" formatCode="0_);\(0\)"/>
    <numFmt numFmtId="206" formatCode="0.0_);\(0.0\)"/>
    <numFmt numFmtId="207" formatCode="[$-F800]dddd\,\ mmmm\ dd\,\ yyyy"/>
    <numFmt numFmtId="208" formatCode="yyyy/mm/dd"/>
    <numFmt numFmtId="209" formatCode="_ * #,##0.0_ ;_ * \-#,##0.0_ ;_ * &quot;-&quot;??_ ;_ @_ "/>
    <numFmt numFmtId="210" formatCode="_ * #,##0_ ;_ * \-#,##0_ ;_ * &quot;-&quot;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h:mm;@"/>
    <numFmt numFmtId="216" formatCode="0;[Red]0"/>
    <numFmt numFmtId="217" formatCode="_(\$* #,##0_);_(\$* \(#,##0\);_(\$* &quot;-&quot;_);_(@_)"/>
    <numFmt numFmtId="218" formatCode="_(\$* #,##0.00_);_(\$* \(#,##0.00\);_(\$* &quot;-&quot;??_);_(@_)"/>
    <numFmt numFmtId="219" formatCode="_(&quot;$&quot;* #,##0_);_(&quot;$&quot;* \(#,##0\);_(&quot;$&quot;* &quot;-&quot;??_);_(@_)"/>
    <numFmt numFmtId="220" formatCode="_(&quot;$&quot;* #,##0.0_);_(&quot;$&quot;* \(#,##0.0\);_(&quot;$&quot;* &quot;-&quot;??_);_(@_)"/>
    <numFmt numFmtId="221" formatCode="mm/dd/yy_)"/>
    <numFmt numFmtId="222" formatCode="mmm\ dd\,\ yy"/>
    <numFmt numFmtId="223" formatCode="[DBNum1][$-804]yyyy&quot;年&quot;m&quot;月&quot;d&quot;日&quot;"/>
    <numFmt numFmtId="224" formatCode="#,##0_ ;[Red]\-#,##0\ "/>
    <numFmt numFmtId="225" formatCode="#,##0;[Red]#,##0"/>
    <numFmt numFmtId="226" formatCode="yyyy&quot;年&quot;m&quot;月&quot;d&quot;日&quot;;@"/>
    <numFmt numFmtId="227" formatCode="#0&quot;类&quot;;[Red]#0"/>
    <numFmt numFmtId="228" formatCode="&quot;第&quot;#0&quot;条&quot;;[Red]#0"/>
    <numFmt numFmtId="229" formatCode="#0&quot;条记录&quot;;[Red]#0"/>
    <numFmt numFmtId="230" formatCode="#0&quot;年&quot;;[Red]#0"/>
    <numFmt numFmtId="231" formatCode="#0&quot;月&quot;;[Red]#0"/>
    <numFmt numFmtId="232" formatCode="[$-804]yyyy&quot;年&quot;m&quot;月&quot;d&quot;日&quot;\ dddd"/>
    <numFmt numFmtId="233" formatCode="0.00_ ;[Red]\-0.00\ "/>
    <numFmt numFmtId="234" formatCode="#,##0.0_ "/>
    <numFmt numFmtId="235" formatCode="0.00;[Red]0.00"/>
    <numFmt numFmtId="236" formatCode="0.00000_ "/>
    <numFmt numFmtId="237" formatCode="0.0000_ "/>
    <numFmt numFmtId="238" formatCode="0.000_ "/>
  </numFmts>
  <fonts count="14">
    <font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10" fillId="0" borderId="4" xfId="0" applyFont="1" applyBorder="1" applyAlignment="1">
      <alignment wrapText="1"/>
    </xf>
    <xf numFmtId="0" fontId="8" fillId="0" borderId="4" xfId="0" applyNumberFormat="1" applyFont="1" applyBorder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&#24180;&#37096;&#38376;&#39044;&#31639;&#25209;&#22797;&#21512;&#35746;&#26412;\2015&#34892;&#36130;&#32929;&#37096;&#38376;&#39044;&#31639;&#33609;&#26696;\2015&#24180;&#25903;&#20986;&#39044;&#31639;&#26126;&#32454;&#34920;&#65288;&#25353;&#21333;&#20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1"/>
      <sheetName val="人大 １"/>
      <sheetName val="人大 ２"/>
      <sheetName val="政协 １"/>
      <sheetName val="政协 ２"/>
      <sheetName val="组织部 １"/>
      <sheetName val="组织部 2"/>
      <sheetName val="宣传部 1"/>
      <sheetName val="宣传部 2"/>
      <sheetName val="区委办 1"/>
      <sheetName val="区委办   2"/>
      <sheetName val="直属党委 1"/>
      <sheetName val="直属党委   2"/>
      <sheetName val="统战部  1"/>
      <sheetName val="统战部  2"/>
      <sheetName val="纪委监察 1"/>
      <sheetName val="纪委监察  2"/>
      <sheetName val="政法委 1"/>
      <sheetName val="政法委 2"/>
      <sheetName val="党校  1"/>
      <sheetName val="党校  2"/>
      <sheetName val="妇联  1"/>
      <sheetName val="妇联  2"/>
      <sheetName val="团委  1"/>
      <sheetName val="团委  2"/>
      <sheetName val="房管局  1"/>
      <sheetName val="房管局  2"/>
      <sheetName val="工商联  1"/>
      <sheetName val="工商联 2"/>
      <sheetName val="侨联  1"/>
      <sheetName val="侨联  2"/>
      <sheetName val="总工会  1"/>
      <sheetName val="总工会   2"/>
      <sheetName val="政府办  1"/>
      <sheetName val="政府办  2"/>
      <sheetName val="编办  1"/>
      <sheetName val="编办  2"/>
      <sheetName val="国企办  1"/>
      <sheetName val="国企办 2"/>
      <sheetName val="体育局  1"/>
      <sheetName val="体育局  2"/>
      <sheetName val="金融办  1"/>
      <sheetName val="金融办  2"/>
      <sheetName val="社工委  1"/>
      <sheetName val="社工委  2"/>
      <sheetName val="文联 1"/>
      <sheetName val="文联  2"/>
      <sheetName val="档案局  1"/>
      <sheetName val="档案局  2"/>
      <sheetName val="武装部  1"/>
      <sheetName val="武装部  2"/>
      <sheetName val="统计局  1"/>
      <sheetName val="统计局  2"/>
      <sheetName val="经信局  1"/>
      <sheetName val="经信局  2"/>
      <sheetName val="审计局  1"/>
      <sheetName val="审计局  2"/>
      <sheetName val="科技局  1"/>
      <sheetName val="科技局  2"/>
      <sheetName val="综治办  1"/>
      <sheetName val="综治办  2"/>
      <sheetName val="发改局  1"/>
      <sheetName val="发改局  2"/>
      <sheetName val="物价局  1"/>
      <sheetName val="物价局  2"/>
      <sheetName val="财政局 1"/>
      <sheetName val="财政局 2"/>
      <sheetName val="文广电  1"/>
      <sheetName val="文广电  2"/>
      <sheetName val="建设局  1"/>
      <sheetName val="建设局   2"/>
      <sheetName val="教育局 1"/>
      <sheetName val="教育局  2"/>
      <sheetName val="检察院  1"/>
      <sheetName val="检察院  2"/>
      <sheetName val="法院  1"/>
      <sheetName val="法院  2"/>
      <sheetName val="司法局  1"/>
      <sheetName val="司法局  2"/>
      <sheetName val="招商局  1"/>
      <sheetName val="招商局  2"/>
      <sheetName val="旅游局  1"/>
      <sheetName val="旅游局2"/>
      <sheetName val="610办  1"/>
      <sheetName val="610办  2"/>
      <sheetName val="安监局  1"/>
      <sheetName val="安监局  2"/>
      <sheetName val="事务局  1"/>
      <sheetName val="事务局  2"/>
      <sheetName val="信访局 1"/>
      <sheetName val="信访局  2"/>
    </sheetNames>
    <sheetDataSet>
      <sheetData sheetId="20">
        <row r="7">
          <cell r="B7">
            <v>15.230000000000002</v>
          </cell>
        </row>
        <row r="9">
          <cell r="B9">
            <v>0.97</v>
          </cell>
        </row>
        <row r="13">
          <cell r="B13">
            <v>2.94</v>
          </cell>
        </row>
        <row r="24">
          <cell r="B24">
            <v>5.76</v>
          </cell>
        </row>
        <row r="33">
          <cell r="C33">
            <v>23.93</v>
          </cell>
          <cell r="D33">
            <v>0</v>
          </cell>
          <cell r="E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3">
      <selection activeCell="C38" sqref="C38"/>
    </sheetView>
  </sheetViews>
  <sheetFormatPr defaultColWidth="9.00390625" defaultRowHeight="14.25"/>
  <cols>
    <col min="1" max="1" width="29.75390625" style="0" customWidth="1"/>
    <col min="2" max="2" width="25.00390625" style="0" customWidth="1"/>
    <col min="3" max="3" width="31.875" style="0" customWidth="1"/>
    <col min="4" max="4" width="24.50390625" style="0" customWidth="1"/>
    <col min="5" max="5" width="34.125" style="0" customWidth="1"/>
    <col min="6" max="6" width="23.75390625" style="0" customWidth="1"/>
  </cols>
  <sheetData>
    <row r="1" spans="1:6" ht="46.5" customHeight="1">
      <c r="A1" s="1" t="s">
        <v>67</v>
      </c>
      <c r="B1" s="1"/>
      <c r="C1" s="1"/>
      <c r="D1" s="1"/>
      <c r="E1" s="1"/>
      <c r="F1" s="1"/>
    </row>
    <row r="2" spans="1:6" ht="18" customHeight="1">
      <c r="A2" s="2" t="s">
        <v>0</v>
      </c>
      <c r="B2" s="3"/>
      <c r="C2" s="4"/>
      <c r="D2" s="3"/>
      <c r="E2" s="5"/>
      <c r="F2" s="6" t="s">
        <v>1</v>
      </c>
    </row>
    <row r="3" spans="1:6" ht="16.5" customHeight="1">
      <c r="A3" s="7" t="s">
        <v>2</v>
      </c>
      <c r="B3" s="8"/>
      <c r="C3" s="7" t="s">
        <v>3</v>
      </c>
      <c r="D3" s="9"/>
      <c r="E3" s="9"/>
      <c r="F3" s="10"/>
    </row>
    <row r="4" spans="1:6" ht="16.5" customHeight="1">
      <c r="A4" s="11" t="s">
        <v>4</v>
      </c>
      <c r="B4" s="11" t="s">
        <v>68</v>
      </c>
      <c r="C4" s="11" t="s">
        <v>5</v>
      </c>
      <c r="D4" s="11" t="s">
        <v>68</v>
      </c>
      <c r="E4" s="11" t="s">
        <v>4</v>
      </c>
      <c r="F4" s="11" t="s">
        <v>68</v>
      </c>
    </row>
    <row r="5" spans="1:6" ht="16.5" customHeight="1">
      <c r="A5" s="12" t="s">
        <v>6</v>
      </c>
      <c r="B5" s="13">
        <f>SUM(B6:B8)</f>
        <v>23.93</v>
      </c>
      <c r="C5" s="14" t="s">
        <v>7</v>
      </c>
      <c r="D5" s="13">
        <f>SUM(D6:D8)</f>
        <v>23.93</v>
      </c>
      <c r="E5" s="14" t="s">
        <v>8</v>
      </c>
      <c r="F5" s="15">
        <f>'[1]党校  2'!B7+'[1]党校  2'!B13-'[1]党校  2'!B9</f>
        <v>17.200000000000003</v>
      </c>
    </row>
    <row r="6" spans="1:6" ht="16.5" customHeight="1">
      <c r="A6" s="12" t="s">
        <v>9</v>
      </c>
      <c r="B6" s="13">
        <f>'[1]党校  2'!C33</f>
        <v>23.93</v>
      </c>
      <c r="C6" s="16" t="s">
        <v>10</v>
      </c>
      <c r="D6" s="13">
        <f>'[1]党校  2'!B7</f>
        <v>15.230000000000002</v>
      </c>
      <c r="E6" s="14" t="s">
        <v>11</v>
      </c>
      <c r="F6" s="15"/>
    </row>
    <row r="7" spans="1:6" ht="16.5" customHeight="1">
      <c r="A7" s="17" t="s">
        <v>12</v>
      </c>
      <c r="B7" s="13">
        <f>'[1]党校  2'!D33</f>
        <v>0</v>
      </c>
      <c r="C7" s="16" t="s">
        <v>13</v>
      </c>
      <c r="D7" s="13">
        <f>'[1]党校  2'!B13</f>
        <v>2.94</v>
      </c>
      <c r="E7" s="14" t="s">
        <v>14</v>
      </c>
      <c r="F7" s="15"/>
    </row>
    <row r="8" spans="1:6" ht="16.5" customHeight="1">
      <c r="A8" s="17" t="s">
        <v>15</v>
      </c>
      <c r="B8" s="13">
        <f>'[1]党校  2'!E33</f>
        <v>0</v>
      </c>
      <c r="C8" s="16" t="s">
        <v>16</v>
      </c>
      <c r="D8" s="13">
        <f>'[1]党校  2'!B24</f>
        <v>5.76</v>
      </c>
      <c r="E8" s="14" t="s">
        <v>17</v>
      </c>
      <c r="F8" s="15"/>
    </row>
    <row r="9" spans="1:6" ht="16.5" customHeight="1">
      <c r="A9" s="18"/>
      <c r="B9" s="13"/>
      <c r="C9" s="16" t="s">
        <v>18</v>
      </c>
      <c r="D9" s="13"/>
      <c r="E9" s="14" t="s">
        <v>19</v>
      </c>
      <c r="F9" s="15"/>
    </row>
    <row r="10" spans="1:6" ht="16.5" customHeight="1">
      <c r="A10" s="18"/>
      <c r="B10" s="13"/>
      <c r="C10" s="14" t="s">
        <v>20</v>
      </c>
      <c r="D10" s="13">
        <f>D11+D12+D13+D14+D15+D16+D17+D18+D19+D20+D21+D22</f>
        <v>0</v>
      </c>
      <c r="E10" s="14" t="s">
        <v>21</v>
      </c>
      <c r="F10" s="15"/>
    </row>
    <row r="11" spans="1:6" ht="16.5" customHeight="1">
      <c r="A11" s="19" t="s">
        <v>22</v>
      </c>
      <c r="B11" s="13"/>
      <c r="C11" s="14" t="s">
        <v>23</v>
      </c>
      <c r="D11" s="13"/>
      <c r="E11" s="14" t="s">
        <v>24</v>
      </c>
      <c r="F11" s="15"/>
    </row>
    <row r="12" spans="1:6" ht="16.5" customHeight="1">
      <c r="A12" s="20" t="s">
        <v>25</v>
      </c>
      <c r="B12" s="13"/>
      <c r="C12" s="14" t="s">
        <v>26</v>
      </c>
      <c r="D12" s="13"/>
      <c r="E12" s="14" t="s">
        <v>27</v>
      </c>
      <c r="F12" s="15">
        <f>'[1]党校  2'!B24</f>
        <v>5.76</v>
      </c>
    </row>
    <row r="13" spans="1:6" ht="16.5" customHeight="1">
      <c r="A13" s="21" t="s">
        <v>28</v>
      </c>
      <c r="B13" s="13"/>
      <c r="C13" s="14" t="s">
        <v>29</v>
      </c>
      <c r="D13" s="13"/>
      <c r="E13" s="14" t="s">
        <v>30</v>
      </c>
      <c r="F13" s="15"/>
    </row>
    <row r="14" spans="1:6" ht="16.5" customHeight="1">
      <c r="A14" s="22" t="s">
        <v>31</v>
      </c>
      <c r="B14" s="13"/>
      <c r="C14" s="14" t="s">
        <v>32</v>
      </c>
      <c r="D14" s="13"/>
      <c r="E14" s="14" t="s">
        <v>33</v>
      </c>
      <c r="F14" s="15"/>
    </row>
    <row r="15" spans="1:6" ht="16.5" customHeight="1">
      <c r="A15" s="21" t="s">
        <v>34</v>
      </c>
      <c r="B15" s="13"/>
      <c r="C15" s="14" t="s">
        <v>35</v>
      </c>
      <c r="D15" s="13"/>
      <c r="E15" s="14" t="s">
        <v>36</v>
      </c>
      <c r="F15" s="15"/>
    </row>
    <row r="16" spans="1:6" ht="16.5" customHeight="1">
      <c r="A16" s="21" t="s">
        <v>37</v>
      </c>
      <c r="B16" s="13"/>
      <c r="C16" s="14" t="s">
        <v>38</v>
      </c>
      <c r="D16" s="13"/>
      <c r="E16" s="14" t="s">
        <v>39</v>
      </c>
      <c r="F16" s="15"/>
    </row>
    <row r="17" spans="1:6" ht="16.5" customHeight="1">
      <c r="A17" s="23"/>
      <c r="B17" s="13"/>
      <c r="C17" s="14" t="s">
        <v>40</v>
      </c>
      <c r="D17" s="13"/>
      <c r="E17" s="14" t="s">
        <v>41</v>
      </c>
      <c r="F17" s="15"/>
    </row>
    <row r="18" spans="1:6" ht="16.5" customHeight="1">
      <c r="A18" s="23"/>
      <c r="B18" s="13"/>
      <c r="C18" s="14" t="s">
        <v>42</v>
      </c>
      <c r="D18" s="13"/>
      <c r="E18" s="14" t="s">
        <v>43</v>
      </c>
      <c r="F18" s="15"/>
    </row>
    <row r="19" spans="1:6" ht="16.5" customHeight="1">
      <c r="A19" s="24"/>
      <c r="B19" s="13"/>
      <c r="C19" s="14" t="s">
        <v>44</v>
      </c>
      <c r="D19" s="13"/>
      <c r="E19" s="16" t="s">
        <v>45</v>
      </c>
      <c r="F19" s="15"/>
    </row>
    <row r="20" spans="1:6" ht="16.5" customHeight="1">
      <c r="A20" s="23"/>
      <c r="B20" s="25"/>
      <c r="C20" s="14" t="s">
        <v>46</v>
      </c>
      <c r="D20" s="13"/>
      <c r="E20" s="16" t="s">
        <v>47</v>
      </c>
      <c r="F20" s="15"/>
    </row>
    <row r="21" spans="1:6" ht="16.5" customHeight="1">
      <c r="A21" s="23"/>
      <c r="B21" s="13"/>
      <c r="C21" s="14" t="s">
        <v>48</v>
      </c>
      <c r="D21" s="13"/>
      <c r="E21" s="16" t="s">
        <v>49</v>
      </c>
      <c r="F21" s="15"/>
    </row>
    <row r="22" spans="1:6" ht="16.5" customHeight="1">
      <c r="A22" s="26"/>
      <c r="B22" s="13"/>
      <c r="C22" s="14" t="s">
        <v>50</v>
      </c>
      <c r="D22" s="13"/>
      <c r="E22" s="16" t="s">
        <v>51</v>
      </c>
      <c r="F22" s="27"/>
    </row>
    <row r="23" spans="1:6" ht="16.5" customHeight="1">
      <c r="A23" s="28"/>
      <c r="B23" s="13"/>
      <c r="C23" s="14" t="s">
        <v>52</v>
      </c>
      <c r="D23" s="13"/>
      <c r="E23" s="29" t="s">
        <v>53</v>
      </c>
      <c r="F23" s="27"/>
    </row>
    <row r="24" spans="1:6" ht="16.5" customHeight="1">
      <c r="A24" s="23"/>
      <c r="B24" s="13"/>
      <c r="C24" s="14"/>
      <c r="D24" s="13"/>
      <c r="E24" s="29" t="s">
        <v>54</v>
      </c>
      <c r="F24" s="27">
        <f>'[1]党校  2'!B9</f>
        <v>0.97</v>
      </c>
    </row>
    <row r="25" spans="1:6" ht="16.5" customHeight="1">
      <c r="A25" s="23"/>
      <c r="B25" s="25"/>
      <c r="C25" s="14"/>
      <c r="D25" s="25"/>
      <c r="E25" s="29" t="s">
        <v>55</v>
      </c>
      <c r="F25" s="27"/>
    </row>
    <row r="26" spans="1:6" ht="16.5" customHeight="1">
      <c r="A26" s="23"/>
      <c r="B26" s="25"/>
      <c r="C26" s="14"/>
      <c r="D26" s="25"/>
      <c r="E26" s="29" t="s">
        <v>56</v>
      </c>
      <c r="F26" s="27"/>
    </row>
    <row r="27" spans="1:6" ht="16.5" customHeight="1">
      <c r="A27" s="11" t="s">
        <v>57</v>
      </c>
      <c r="B27" s="13">
        <f>B5+B11+B12+B13+B14+B15+B16</f>
        <v>23.93</v>
      </c>
      <c r="C27" s="30" t="s">
        <v>58</v>
      </c>
      <c r="D27" s="13">
        <f>D5+D10+D23</f>
        <v>23.93</v>
      </c>
      <c r="E27" s="30" t="s">
        <v>58</v>
      </c>
      <c r="F27" s="15">
        <f>SUM(F5:F26)</f>
        <v>23.93</v>
      </c>
    </row>
    <row r="28" spans="1:6" ht="16.5" customHeight="1">
      <c r="A28" s="22" t="s">
        <v>59</v>
      </c>
      <c r="B28" s="13"/>
      <c r="C28" s="14" t="s">
        <v>60</v>
      </c>
      <c r="D28" s="13"/>
      <c r="E28" s="14"/>
      <c r="F28" s="27"/>
    </row>
    <row r="29" spans="1:6" ht="16.5" customHeight="1">
      <c r="A29" s="22" t="s">
        <v>61</v>
      </c>
      <c r="B29" s="13"/>
      <c r="C29" s="14" t="s">
        <v>62</v>
      </c>
      <c r="D29" s="13"/>
      <c r="E29" s="14"/>
      <c r="F29" s="27"/>
    </row>
    <row r="30" spans="1:6" ht="16.5" customHeight="1">
      <c r="A30" s="22"/>
      <c r="B30" s="13"/>
      <c r="C30" s="14" t="s">
        <v>63</v>
      </c>
      <c r="D30" s="13"/>
      <c r="E30" s="25"/>
      <c r="F30" s="15"/>
    </row>
    <row r="31" spans="1:6" ht="16.5" customHeight="1">
      <c r="A31" s="22"/>
      <c r="B31" s="13"/>
      <c r="C31" s="31" t="s">
        <v>64</v>
      </c>
      <c r="D31" s="13"/>
      <c r="E31" s="14"/>
      <c r="F31" s="27"/>
    </row>
    <row r="32" spans="1:6" ht="16.5" customHeight="1">
      <c r="A32" s="22"/>
      <c r="B32" s="32"/>
      <c r="C32" s="31"/>
      <c r="D32" s="32"/>
      <c r="E32" s="33"/>
      <c r="F32" s="27"/>
    </row>
    <row r="33" spans="1:6" ht="16.5" customHeight="1">
      <c r="A33" s="22"/>
      <c r="B33" s="13"/>
      <c r="C33" s="31"/>
      <c r="D33" s="13"/>
      <c r="E33" s="14"/>
      <c r="F33" s="27"/>
    </row>
    <row r="34" spans="1:6" ht="16.5" customHeight="1">
      <c r="A34" s="34"/>
      <c r="B34" s="25"/>
      <c r="C34" s="25"/>
      <c r="D34" s="25"/>
      <c r="E34" s="14"/>
      <c r="F34" s="27"/>
    </row>
    <row r="35" spans="1:6" ht="16.5" customHeight="1">
      <c r="A35" s="35" t="s">
        <v>65</v>
      </c>
      <c r="B35" s="13">
        <f>B27+B28+B29</f>
        <v>23.93</v>
      </c>
      <c r="C35" s="30" t="s">
        <v>66</v>
      </c>
      <c r="D35" s="13">
        <f>D27+D28+D29+D30+D31</f>
        <v>23.93</v>
      </c>
      <c r="E35" s="30" t="s">
        <v>66</v>
      </c>
      <c r="F35" s="15">
        <f>F27</f>
        <v>23.93</v>
      </c>
    </row>
  </sheetData>
  <mergeCells count="2">
    <mergeCell ref="A3:B3"/>
    <mergeCell ref="C3:F3"/>
  </mergeCells>
  <printOptions/>
  <pageMargins left="1.0097222222222222" right="0.75" top="1" bottom="1" header="0.5" footer="0.5"/>
  <pageSetup horizontalDpi="600" verticalDpi="600" orientation="landscape" paperSize="9" scale="70" r:id="rId1"/>
  <headerFooter alignWithMargins="0"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25.00390625" style="0" customWidth="1"/>
    <col min="2" max="2" width="8.625" style="0" customWidth="1"/>
    <col min="3" max="5" width="7.375" style="0" customWidth="1"/>
    <col min="6" max="6" width="6.75390625" style="0" customWidth="1"/>
    <col min="7" max="8" width="7.25390625" style="0" customWidth="1"/>
    <col min="9" max="9" width="6.625" style="0" customWidth="1"/>
  </cols>
  <sheetData>
    <row r="2" spans="1:9" ht="31.5" customHeight="1">
      <c r="A2" s="36" t="s">
        <v>104</v>
      </c>
      <c r="B2" s="36"/>
      <c r="C2" s="36"/>
      <c r="D2" s="36"/>
      <c r="E2" s="36"/>
      <c r="F2" s="36"/>
      <c r="G2" s="36"/>
      <c r="H2" s="36"/>
      <c r="I2" s="36"/>
    </row>
    <row r="3" spans="1:8" s="37" customFormat="1" ht="24" customHeight="1">
      <c r="A3" s="37" t="s">
        <v>69</v>
      </c>
      <c r="B3" s="38"/>
      <c r="C3" s="38"/>
      <c r="D3" s="38"/>
      <c r="E3" s="39"/>
      <c r="F3" s="39"/>
      <c r="H3" s="37" t="s">
        <v>1</v>
      </c>
    </row>
    <row r="4" spans="1:9" ht="24" customHeight="1">
      <c r="A4" s="40" t="s">
        <v>70</v>
      </c>
      <c r="B4" s="41" t="s">
        <v>98</v>
      </c>
      <c r="C4" s="42" t="s">
        <v>99</v>
      </c>
      <c r="D4" s="42"/>
      <c r="E4" s="42"/>
      <c r="F4" s="42"/>
      <c r="G4" s="42"/>
      <c r="H4" s="42"/>
      <c r="I4" s="42"/>
    </row>
    <row r="5" spans="1:9" ht="24" customHeight="1">
      <c r="A5" s="40"/>
      <c r="B5" s="43"/>
      <c r="C5" s="40" t="s">
        <v>71</v>
      </c>
      <c r="D5" s="42"/>
      <c r="E5" s="42"/>
      <c r="F5" s="44" t="s">
        <v>72</v>
      </c>
      <c r="G5" s="44" t="s">
        <v>100</v>
      </c>
      <c r="H5" s="44" t="s">
        <v>101</v>
      </c>
      <c r="I5" s="45" t="s">
        <v>102</v>
      </c>
    </row>
    <row r="6" spans="1:9" ht="44.25" customHeight="1">
      <c r="A6" s="40"/>
      <c r="B6" s="46"/>
      <c r="C6" s="47" t="s">
        <v>73</v>
      </c>
      <c r="D6" s="47" t="s">
        <v>74</v>
      </c>
      <c r="E6" s="47" t="s">
        <v>75</v>
      </c>
      <c r="F6" s="44"/>
      <c r="G6" s="44"/>
      <c r="H6" s="44"/>
      <c r="I6" s="45"/>
    </row>
    <row r="7" spans="1:9" ht="20.25" customHeight="1">
      <c r="A7" s="48" t="s">
        <v>76</v>
      </c>
      <c r="B7" s="49">
        <f>C7+D7+E7+F7+G7+H7</f>
        <v>15.230000000000002</v>
      </c>
      <c r="C7" s="49">
        <f aca="true" t="shared" si="0" ref="C7:H7">SUM(C8:C11)</f>
        <v>15.230000000000002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8"/>
    </row>
    <row r="8" spans="1:9" ht="20.25" customHeight="1">
      <c r="A8" s="48" t="s">
        <v>77</v>
      </c>
      <c r="B8" s="49">
        <f>C8+D8+E8+F8+G8+H8</f>
        <v>13.13</v>
      </c>
      <c r="C8" s="49">
        <v>13.13</v>
      </c>
      <c r="D8" s="49"/>
      <c r="E8" s="49"/>
      <c r="F8" s="49"/>
      <c r="G8" s="49"/>
      <c r="H8" s="49"/>
      <c r="I8" s="48"/>
    </row>
    <row r="9" spans="1:9" ht="20.25" customHeight="1">
      <c r="A9" s="50" t="s">
        <v>78</v>
      </c>
      <c r="B9" s="49">
        <f>C9+D9+E9+F9+G9+H9</f>
        <v>0.97</v>
      </c>
      <c r="C9" s="49">
        <v>0.97</v>
      </c>
      <c r="D9" s="49"/>
      <c r="E9" s="49"/>
      <c r="F9" s="49"/>
      <c r="G9" s="49"/>
      <c r="H9" s="49"/>
      <c r="I9" s="48"/>
    </row>
    <row r="10" spans="1:9" ht="20.25" customHeight="1">
      <c r="A10" s="50" t="s">
        <v>79</v>
      </c>
      <c r="B10" s="49">
        <f>C10+D10+E10+F10+G10+H10</f>
        <v>0.8</v>
      </c>
      <c r="C10" s="49">
        <v>0.8</v>
      </c>
      <c r="D10" s="49"/>
      <c r="E10" s="49"/>
      <c r="F10" s="49"/>
      <c r="G10" s="49"/>
      <c r="H10" s="49"/>
      <c r="I10" s="48"/>
    </row>
    <row r="11" spans="1:9" ht="20.25" customHeight="1">
      <c r="A11" s="48" t="s">
        <v>80</v>
      </c>
      <c r="B11" s="49">
        <f>C11+D11+E11+F11+G11+H11</f>
        <v>0.33</v>
      </c>
      <c r="C11" s="49">
        <v>0.33</v>
      </c>
      <c r="D11" s="49"/>
      <c r="E11" s="49"/>
      <c r="F11" s="49"/>
      <c r="G11" s="49"/>
      <c r="H11" s="49"/>
      <c r="I11" s="48"/>
    </row>
    <row r="12" spans="1:9" ht="20.25" customHeight="1">
      <c r="A12" s="48"/>
      <c r="B12" s="49"/>
      <c r="C12" s="49"/>
      <c r="D12" s="49"/>
      <c r="E12" s="49"/>
      <c r="F12" s="49"/>
      <c r="G12" s="49"/>
      <c r="H12" s="49"/>
      <c r="I12" s="48"/>
    </row>
    <row r="13" spans="1:9" ht="20.25" customHeight="1">
      <c r="A13" s="48" t="s">
        <v>81</v>
      </c>
      <c r="B13" s="49">
        <f aca="true" t="shared" si="1" ref="B13:B22">C13+D13+E13+F13+G13+H13</f>
        <v>2.94</v>
      </c>
      <c r="C13" s="49">
        <f aca="true" t="shared" si="2" ref="C13:H13">SUM(C14:C22)</f>
        <v>2.94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  <c r="I13" s="48"/>
    </row>
    <row r="14" spans="1:9" ht="20.25" customHeight="1">
      <c r="A14" s="26" t="s">
        <v>82</v>
      </c>
      <c r="B14" s="49">
        <f t="shared" si="1"/>
        <v>0</v>
      </c>
      <c r="C14" s="49"/>
      <c r="D14" s="49"/>
      <c r="E14" s="49"/>
      <c r="F14" s="49"/>
      <c r="G14" s="49"/>
      <c r="H14" s="49"/>
      <c r="I14" s="51"/>
    </row>
    <row r="15" spans="1:9" ht="20.25" customHeight="1">
      <c r="A15" s="50" t="s">
        <v>83</v>
      </c>
      <c r="B15" s="49">
        <f t="shared" si="1"/>
        <v>0.58</v>
      </c>
      <c r="C15" s="49">
        <v>0.58</v>
      </c>
      <c r="D15" s="49"/>
      <c r="E15" s="49"/>
      <c r="F15" s="49"/>
      <c r="G15" s="49"/>
      <c r="H15" s="49"/>
      <c r="I15" s="51"/>
    </row>
    <row r="16" spans="1:9" ht="20.25" customHeight="1">
      <c r="A16" s="50" t="s">
        <v>84</v>
      </c>
      <c r="B16" s="49">
        <f t="shared" si="1"/>
        <v>0</v>
      </c>
      <c r="C16" s="49"/>
      <c r="D16" s="49"/>
      <c r="E16" s="49"/>
      <c r="F16" s="49"/>
      <c r="G16" s="49"/>
      <c r="H16" s="49"/>
      <c r="I16" s="48"/>
    </row>
    <row r="17" spans="1:9" ht="20.25" customHeight="1">
      <c r="A17" s="50" t="s">
        <v>85</v>
      </c>
      <c r="B17" s="49">
        <f t="shared" si="1"/>
        <v>0.36</v>
      </c>
      <c r="C17" s="49">
        <v>0.36</v>
      </c>
      <c r="D17" s="49"/>
      <c r="E17" s="49"/>
      <c r="F17" s="49"/>
      <c r="G17" s="49"/>
      <c r="H17" s="49"/>
      <c r="I17" s="52"/>
    </row>
    <row r="18" spans="1:9" ht="20.25" customHeight="1">
      <c r="A18" s="50" t="s">
        <v>103</v>
      </c>
      <c r="B18" s="49">
        <f t="shared" si="1"/>
        <v>0</v>
      </c>
      <c r="C18" s="49"/>
      <c r="D18" s="49"/>
      <c r="E18" s="49"/>
      <c r="F18" s="49"/>
      <c r="G18" s="49"/>
      <c r="H18" s="49"/>
      <c r="I18" s="53"/>
    </row>
    <row r="19" spans="1:9" ht="20.25" customHeight="1">
      <c r="A19" s="50" t="s">
        <v>86</v>
      </c>
      <c r="B19" s="49">
        <f t="shared" si="1"/>
        <v>0</v>
      </c>
      <c r="C19" s="49"/>
      <c r="D19" s="49"/>
      <c r="E19" s="49"/>
      <c r="F19" s="49"/>
      <c r="G19" s="49"/>
      <c r="H19" s="49"/>
      <c r="I19" s="53"/>
    </row>
    <row r="20" spans="1:9" ht="20.25" customHeight="1">
      <c r="A20" s="50" t="s">
        <v>87</v>
      </c>
      <c r="B20" s="49">
        <f t="shared" si="1"/>
        <v>2</v>
      </c>
      <c r="C20" s="49">
        <v>2</v>
      </c>
      <c r="D20" s="49"/>
      <c r="E20" s="49"/>
      <c r="F20" s="49"/>
      <c r="G20" s="49"/>
      <c r="H20" s="49"/>
      <c r="I20" s="51"/>
    </row>
    <row r="21" spans="1:9" ht="20.25" customHeight="1">
      <c r="A21" s="50" t="s">
        <v>88</v>
      </c>
      <c r="B21" s="49">
        <f t="shared" si="1"/>
        <v>0</v>
      </c>
      <c r="C21" s="49"/>
      <c r="D21" s="49"/>
      <c r="E21" s="49"/>
      <c r="F21" s="49"/>
      <c r="G21" s="49"/>
      <c r="H21" s="49"/>
      <c r="I21" s="53"/>
    </row>
    <row r="22" spans="1:9" ht="20.25" customHeight="1">
      <c r="A22" s="50" t="s">
        <v>89</v>
      </c>
      <c r="B22" s="49">
        <f t="shared" si="1"/>
        <v>0</v>
      </c>
      <c r="C22" s="49"/>
      <c r="D22" s="49"/>
      <c r="E22" s="49"/>
      <c r="F22" s="49"/>
      <c r="G22" s="49"/>
      <c r="H22" s="49"/>
      <c r="I22" s="53"/>
    </row>
    <row r="23" spans="1:9" ht="20.25" customHeight="1">
      <c r="A23" s="50"/>
      <c r="B23" s="49"/>
      <c r="C23" s="49"/>
      <c r="D23" s="49"/>
      <c r="E23" s="49"/>
      <c r="F23" s="49"/>
      <c r="G23" s="49"/>
      <c r="H23" s="49"/>
      <c r="I23" s="53"/>
    </row>
    <row r="24" spans="1:9" ht="20.25" customHeight="1">
      <c r="A24" s="48" t="s">
        <v>90</v>
      </c>
      <c r="B24" s="49">
        <f>C24+D24+E24+F24+G24+H24</f>
        <v>5.76</v>
      </c>
      <c r="C24" s="49">
        <f aca="true" t="shared" si="3" ref="C24:H24">SUM(C25:C26)</f>
        <v>5.76</v>
      </c>
      <c r="D24" s="49">
        <f t="shared" si="3"/>
        <v>0</v>
      </c>
      <c r="E24" s="49">
        <f t="shared" si="3"/>
        <v>0</v>
      </c>
      <c r="F24" s="49">
        <f t="shared" si="3"/>
        <v>0</v>
      </c>
      <c r="G24" s="49">
        <f t="shared" si="3"/>
        <v>0</v>
      </c>
      <c r="H24" s="49">
        <f t="shared" si="3"/>
        <v>0</v>
      </c>
      <c r="I24" s="52"/>
    </row>
    <row r="25" spans="1:9" ht="20.25" customHeight="1">
      <c r="A25" s="48" t="s">
        <v>91</v>
      </c>
      <c r="B25" s="49">
        <f>C25+D25+E25+F25+G25+H25</f>
        <v>5.28</v>
      </c>
      <c r="C25" s="49">
        <v>5.28</v>
      </c>
      <c r="D25" s="49"/>
      <c r="E25" s="54"/>
      <c r="F25" s="49"/>
      <c r="G25" s="49"/>
      <c r="H25" s="49"/>
      <c r="I25" s="48"/>
    </row>
    <row r="26" spans="1:9" ht="20.25" customHeight="1">
      <c r="A26" s="50" t="s">
        <v>92</v>
      </c>
      <c r="B26" s="49">
        <f>C26+D26+E26+F26+G26+H26</f>
        <v>0.48</v>
      </c>
      <c r="C26" s="49">
        <v>0.48</v>
      </c>
      <c r="D26" s="49"/>
      <c r="E26" s="49"/>
      <c r="F26" s="49"/>
      <c r="G26" s="49"/>
      <c r="H26" s="49"/>
      <c r="I26" s="48"/>
    </row>
    <row r="27" spans="1:9" ht="20.25" customHeight="1">
      <c r="A27" s="50"/>
      <c r="B27" s="49"/>
      <c r="C27" s="49"/>
      <c r="D27" s="49"/>
      <c r="E27" s="49"/>
      <c r="F27" s="49"/>
      <c r="G27" s="49"/>
      <c r="H27" s="49"/>
      <c r="I27" s="48"/>
    </row>
    <row r="28" spans="1:9" ht="20.25" customHeight="1">
      <c r="A28" s="48" t="s">
        <v>93</v>
      </c>
      <c r="B28" s="49">
        <f>C28+D28+E28+F28+G28+H28</f>
        <v>0</v>
      </c>
      <c r="C28" s="49">
        <f aca="true" t="shared" si="4" ref="C28:H28">SUM(C29)</f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8"/>
    </row>
    <row r="29" spans="1:9" ht="20.25" customHeight="1">
      <c r="A29" s="48" t="s">
        <v>94</v>
      </c>
      <c r="B29" s="49">
        <f>C29+D29+E29+F29+G29+H29</f>
        <v>0</v>
      </c>
      <c r="C29" s="49"/>
      <c r="D29" s="49"/>
      <c r="E29" s="49"/>
      <c r="F29" s="49"/>
      <c r="G29" s="49"/>
      <c r="H29" s="49"/>
      <c r="I29" s="48"/>
    </row>
    <row r="30" spans="1:9" ht="20.25" customHeight="1">
      <c r="A30" s="48"/>
      <c r="B30" s="49"/>
      <c r="C30" s="49"/>
      <c r="D30" s="49"/>
      <c r="E30" s="49"/>
      <c r="F30" s="49"/>
      <c r="G30" s="49"/>
      <c r="H30" s="49"/>
      <c r="I30" s="48"/>
    </row>
    <row r="31" spans="1:9" ht="20.25" customHeight="1">
      <c r="A31" s="50" t="s">
        <v>95</v>
      </c>
      <c r="B31" s="49">
        <f>C31+D31+E31+F31+G31+H31</f>
        <v>23.93</v>
      </c>
      <c r="C31" s="49">
        <f aca="true" t="shared" si="5" ref="C31:H31">C28+C24+C13+C7</f>
        <v>23.93</v>
      </c>
      <c r="D31" s="49">
        <f t="shared" si="5"/>
        <v>0</v>
      </c>
      <c r="E31" s="49">
        <f t="shared" si="5"/>
        <v>0</v>
      </c>
      <c r="F31" s="49">
        <f t="shared" si="5"/>
        <v>0</v>
      </c>
      <c r="G31" s="49">
        <f t="shared" si="5"/>
        <v>0</v>
      </c>
      <c r="H31" s="49">
        <f t="shared" si="5"/>
        <v>0</v>
      </c>
      <c r="I31" s="48"/>
    </row>
    <row r="32" spans="1:9" ht="20.25" customHeight="1">
      <c r="A32" s="50" t="s">
        <v>96</v>
      </c>
      <c r="B32" s="49">
        <f>C32+D32+E32+F32+G32+H32</f>
        <v>0</v>
      </c>
      <c r="C32" s="49"/>
      <c r="D32" s="49"/>
      <c r="E32" s="49"/>
      <c r="F32" s="49"/>
      <c r="G32" s="49"/>
      <c r="H32" s="49"/>
      <c r="I32" s="48"/>
    </row>
    <row r="33" spans="1:9" ht="20.25" customHeight="1">
      <c r="A33" s="50" t="s">
        <v>97</v>
      </c>
      <c r="B33" s="49">
        <f>C33+D33+E33+F33+G33+H33</f>
        <v>23.93</v>
      </c>
      <c r="C33" s="49">
        <f aca="true" t="shared" si="6" ref="C33:H33">C31</f>
        <v>23.93</v>
      </c>
      <c r="D33" s="49">
        <f t="shared" si="6"/>
        <v>0</v>
      </c>
      <c r="E33" s="49">
        <f t="shared" si="6"/>
        <v>0</v>
      </c>
      <c r="F33" s="49">
        <f t="shared" si="6"/>
        <v>0</v>
      </c>
      <c r="G33" s="49">
        <f t="shared" si="6"/>
        <v>0</v>
      </c>
      <c r="H33" s="49">
        <f t="shared" si="6"/>
        <v>0</v>
      </c>
      <c r="I33" s="48"/>
    </row>
  </sheetData>
  <mergeCells count="9">
    <mergeCell ref="A2:I2"/>
    <mergeCell ref="C4:I4"/>
    <mergeCell ref="C5:E5"/>
    <mergeCell ref="A4:A6"/>
    <mergeCell ref="B4:B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2016-07-27T02:23:04Z</dcterms:created>
  <dcterms:modified xsi:type="dcterms:W3CDTF">2016-07-27T02:23:45Z</dcterms:modified>
  <cp:category/>
  <cp:version/>
  <cp:contentType/>
  <cp:contentStatus/>
</cp:coreProperties>
</file>