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525" windowWidth="11970" windowHeight="9945" activeTab="5"/>
  </bookViews>
  <sheets>
    <sheet name="收支总表" sheetId="1" r:id="rId1"/>
    <sheet name="基本支出表" sheetId="2" r:id="rId2"/>
    <sheet name="项目支出" sheetId="3" r:id="rId3"/>
    <sheet name="三公经费" sheetId="4" r:id="rId4"/>
    <sheet name="按经济分类" sheetId="5" r:id="rId5"/>
    <sheet name="政府性基金预算" sheetId="6" r:id="rId6"/>
    <sheet name="按功能科目" sheetId="7" r:id="rId7"/>
  </sheets>
  <definedNames>
    <definedName name="_xlnm.Print_Area" localSheetId="0">'收支总表'!$A$1:$F$39</definedName>
    <definedName name="_xlnm.Print_Titles" localSheetId="6">'按功能科目'!$1:$5</definedName>
    <definedName name="_xlnm.Print_Titles" localSheetId="4">'按经济分类'!$1:$5</definedName>
    <definedName name="_xlnm.Print_Titles" localSheetId="1">'基本支出表'!$1:$5</definedName>
    <definedName name="_xlnm.Print_Titles" localSheetId="3">'三公经费'!$1:$4</definedName>
    <definedName name="_xlnm.Print_Titles" localSheetId="0">'收支总表'!$1:$5</definedName>
    <definedName name="_xlnm.Print_Titles" localSheetId="2">'项目支出'!$1:$5</definedName>
  </definedNames>
  <calcPr fullCalcOnLoad="1"/>
</workbook>
</file>

<file path=xl/sharedStrings.xml><?xml version="1.0" encoding="utf-8"?>
<sst xmlns="http://schemas.openxmlformats.org/spreadsheetml/2006/main" count="207" uniqueCount="136">
  <si>
    <t>单位：万元</t>
  </si>
  <si>
    <t>收  入</t>
  </si>
  <si>
    <t>支   出</t>
  </si>
  <si>
    <t>项  目</t>
  </si>
  <si>
    <t>项  目（经济分类）</t>
  </si>
  <si>
    <t>一、一般预算经费安排拨款</t>
  </si>
  <si>
    <t>一、基本支出</t>
  </si>
  <si>
    <t>一、一般公共服务支出</t>
  </si>
  <si>
    <t>二、基金预算拨款</t>
  </si>
  <si>
    <t xml:space="preserve">    工资福利支出</t>
  </si>
  <si>
    <t>二、外交支出</t>
  </si>
  <si>
    <t>三、国有资本经营预算拨款</t>
  </si>
  <si>
    <t xml:space="preserve">    一般商品和服务支出</t>
  </si>
  <si>
    <t>三、国防支出</t>
  </si>
  <si>
    <t>四、财政专户拨款</t>
  </si>
  <si>
    <t xml:space="preserve">   对个人和家庭的补助支出</t>
  </si>
  <si>
    <t>四、公共安全支出</t>
  </si>
  <si>
    <t>五、事业收入</t>
  </si>
  <si>
    <t>五、教育支出</t>
  </si>
  <si>
    <t>六、事业单位经营收入</t>
  </si>
  <si>
    <t>二、项目支出</t>
  </si>
  <si>
    <t>六、科学技术支出</t>
  </si>
  <si>
    <t>七、其他收入</t>
  </si>
  <si>
    <t>　　行政事业类项目支出</t>
  </si>
  <si>
    <t>七、文化体育与传媒支出</t>
  </si>
  <si>
    <t>　　基本建设类项目支出</t>
  </si>
  <si>
    <t>八、社会保障和就业支出</t>
  </si>
  <si>
    <t>　　其他类项目支出</t>
  </si>
  <si>
    <t>九、社会保险基金支出</t>
  </si>
  <si>
    <t xml:space="preserve">     </t>
  </si>
  <si>
    <t>十、医疗卫生与计划生育支出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</si>
  <si>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</si>
  <si>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</si>
  <si>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</si>
  <si>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</si>
  <si>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</si>
  <si>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</si>
  <si>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</si>
  <si>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</si>
  <si>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</si>
  <si>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</si>
  <si>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</si>
  <si>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</si>
  <si>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</si>
  <si>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</si>
  <si>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</si>
  <si>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</si>
  <si>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</si>
  <si>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</si>
  <si>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</si>
  <si>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</si>
  <si>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</si>
  <si>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</si>
  <si>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</si>
  <si>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</si>
  <si>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</si>
  <si>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</si>
  <si>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</si>
  <si>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</si>
  <si>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</si>
  <si>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</si>
  <si>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</si>
  <si>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</si>
  <si>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收入总计</t>
  </si>
  <si>
    <t>支出总计</t>
  </si>
  <si>
    <t>单位:万元</t>
  </si>
  <si>
    <t>支出项目类别（资金使用单位）</t>
  </si>
  <si>
    <t>总计</t>
  </si>
  <si>
    <t>一般公共预算拨款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</si>
  <si>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</si>
  <si>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</si>
  <si>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</si>
  <si>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</si>
  <si>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</si>
  <si>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</si>
  <si>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</si>
  <si>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******</t>
  </si>
  <si>
    <t>合计</t>
  </si>
  <si>
    <t xml:space="preserve">  工资福利支出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</si>
  <si>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</si>
  <si>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</si>
  <si>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</si>
  <si>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</si>
  <si>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</si>
  <si>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</si>
  <si>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商品和服务支出</t>
  </si>
  <si>
    <t xml:space="preserve">     差旅费</t>
  </si>
  <si>
    <t xml:space="preserve">     培训费</t>
  </si>
  <si>
    <t xml:space="preserve">     个人通讯费补贴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</si>
  <si>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</si>
  <si>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</si>
  <si>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</si>
  <si>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</si>
  <si>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</si>
  <si>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</si>
  <si>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</si>
  <si>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</si>
  <si>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</si>
  <si>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</si>
  <si>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</si>
  <si>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</si>
  <si>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</si>
  <si>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</si>
  <si>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</si>
  <si>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</si>
  <si>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【208】社会保障和就业支出</t>
  </si>
  <si>
    <t>【210】医疗卫生与计划生育支出</t>
  </si>
  <si>
    <t>【221】住房保障支出</t>
  </si>
  <si>
    <t xml:space="preserve">  【22102】住房改革支出</t>
  </si>
  <si>
    <t xml:space="preserve">    【2210201】住房公积金</t>
  </si>
  <si>
    <t>2018年收支预算总表</t>
  </si>
  <si>
    <t>2018年麻章区区直单位基本支出预算表</t>
  </si>
  <si>
    <t>2018年麻章区区直单位项目支出预算表</t>
  </si>
  <si>
    <t>2018年“三公”经费预算财政拨款情况统计表</t>
  </si>
  <si>
    <t>2018年麻章区区直单位支出预算表（按经济分类）</t>
  </si>
  <si>
    <t>2018年麻章区区直单位支出预算表（按功能科目）</t>
  </si>
  <si>
    <t>2018年
预算</t>
  </si>
  <si>
    <t xml:space="preserve">     办公经费</t>
  </si>
  <si>
    <t>公务用车运行维护费</t>
  </si>
  <si>
    <t>公务车运行维护费</t>
  </si>
  <si>
    <t>部门名称：湛江市麻章区畜牧兽医局</t>
  </si>
  <si>
    <t>基层站所工作经费</t>
  </si>
  <si>
    <t>屠宰病害猪无害化处理、政策性能繁母猪养殖保险费、政策性生猪养殖保险费、政策性生猪养殖保险费、防控重大动物疫病、产品安全监督，养殖保险核查等</t>
  </si>
  <si>
    <t>合计</t>
  </si>
  <si>
    <t>【213】农林水支出</t>
  </si>
  <si>
    <t xml:space="preserve">  【21301】农业</t>
  </si>
  <si>
    <t xml:space="preserve">    【2130101】行政运行</t>
  </si>
  <si>
    <r>
      <t xml:space="preserve">    【21301</t>
    </r>
    <r>
      <rPr>
        <sz val="10"/>
        <rFont val="宋体"/>
        <family val="0"/>
      </rPr>
      <t>99</t>
    </r>
    <r>
      <rPr>
        <sz val="10"/>
        <rFont val="宋体"/>
        <family val="0"/>
      </rPr>
      <t>】其他农业支出</t>
    </r>
  </si>
  <si>
    <t xml:space="preserve">  【20805】行政事业单位离退休</t>
  </si>
  <si>
    <t xml:space="preserve">    【2080501】归口管理的行政单位离退休</t>
  </si>
  <si>
    <t xml:space="preserve">  【21011】行政事业单位医疗</t>
  </si>
  <si>
    <t xml:space="preserve">    【2101101】行政单位医疗</t>
  </si>
  <si>
    <t>2018年政府性基金预算支出情况表</t>
  </si>
  <si>
    <t>功能科目名称</t>
  </si>
  <si>
    <t>基金预算拨款</t>
  </si>
  <si>
    <t>部门名称：湛江市麻章区畜牧兽医局                                    单位:万元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</si>
</sst>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#,##0.00_ "/>
    <numFmt numFmtId="186" formatCode=";;"/>
    <numFmt numFmtId="187" formatCode="0.00_ "/>
  </numFmts>
  <fonts count="31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5"/>
      <name val="宋体"/>
      <family val="0"/>
    </font>
    <font>
      <sz val="16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2" fillId="0" borderId="4" applyNumberFormat="0" applyFill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2" xfId="0" applyNumberFormat="1" applyFont="1" applyFill="1" applyBorder="1" applyAlignment="1" applyProtection="1">
      <alignment vertical="center" wrapText="1"/>
      <protection/>
    </xf>
    <xf numFmtId="184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1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18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185" fontId="3" fillId="0" borderId="10" xfId="0" applyNumberFormat="1" applyFont="1" applyFill="1" applyBorder="1" applyAlignment="1" applyProtection="1">
      <alignment vertical="center" wrapText="1"/>
      <protection/>
    </xf>
    <xf numFmtId="185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8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24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Font="1" applyAlignment="1">
      <alignment horizontal="center" vertical="center"/>
    </xf>
    <xf numFmtId="187" fontId="3" fillId="0" borderId="13" xfId="0" applyNumberFormat="1" applyFont="1" applyFill="1" applyBorder="1" applyAlignment="1" applyProtection="1">
      <alignment vertical="center" wrapText="1"/>
      <protection/>
    </xf>
    <xf numFmtId="187" fontId="3" fillId="0" borderId="10" xfId="0" applyNumberFormat="1" applyFont="1" applyFill="1" applyBorder="1" applyAlignment="1" applyProtection="1">
      <alignment horizontal="right" vertical="center" wrapText="1"/>
      <protection/>
    </xf>
    <xf numFmtId="187" fontId="3" fillId="0" borderId="14" xfId="0" applyNumberFormat="1" applyFont="1" applyFill="1" applyBorder="1" applyAlignment="1">
      <alignment vertical="center" wrapText="1"/>
    </xf>
    <xf numFmtId="187" fontId="3" fillId="0" borderId="11" xfId="0" applyNumberFormat="1" applyFont="1" applyFill="1" applyBorder="1" applyAlignment="1" applyProtection="1">
      <alignment horizontal="right" vertical="center" wrapText="1"/>
      <protection/>
    </xf>
    <xf numFmtId="187" fontId="3" fillId="0" borderId="13" xfId="0" applyNumberFormat="1" applyFont="1" applyFill="1" applyBorder="1" applyAlignment="1">
      <alignment vertical="center" wrapText="1"/>
    </xf>
    <xf numFmtId="187" fontId="3" fillId="0" borderId="15" xfId="0" applyNumberFormat="1" applyFont="1" applyFill="1" applyBorder="1" applyAlignment="1" applyProtection="1">
      <alignment horizontal="right" vertical="center" wrapText="1"/>
      <protection/>
    </xf>
    <xf numFmtId="187" fontId="3" fillId="0" borderId="14" xfId="0" applyNumberFormat="1" applyFont="1" applyFill="1" applyBorder="1" applyAlignment="1">
      <alignment horizontal="center" vertical="center" wrapText="1"/>
    </xf>
    <xf numFmtId="187" fontId="0" fillId="0" borderId="13" xfId="0" applyNumberFormat="1" applyFill="1" applyBorder="1" applyAlignment="1">
      <alignment vertical="center" wrapText="1"/>
    </xf>
    <xf numFmtId="187" fontId="10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vertical="center"/>
      <protection/>
    </xf>
    <xf numFmtId="187" fontId="0" fillId="0" borderId="10" xfId="0" applyNumberFormat="1" applyFont="1" applyFill="1" applyBorder="1" applyAlignment="1">
      <alignment vertical="center" wrapText="1"/>
    </xf>
    <xf numFmtId="187" fontId="10" fillId="0" borderId="16" xfId="0" applyNumberFormat="1" applyFont="1" applyFill="1" applyBorder="1" applyAlignment="1" applyProtection="1">
      <alignment horizontal="right" vertical="center" wrapText="1"/>
      <protection/>
    </xf>
    <xf numFmtId="187" fontId="3" fillId="0" borderId="10" xfId="0" applyNumberFormat="1" applyFont="1" applyFill="1" applyBorder="1" applyAlignment="1" applyProtection="1">
      <alignment vertical="center" wrapText="1"/>
      <protection/>
    </xf>
    <xf numFmtId="187" fontId="3" fillId="0" borderId="12" xfId="0" applyNumberFormat="1" applyFont="1" applyFill="1" applyBorder="1" applyAlignment="1">
      <alignment vertical="center" wrapText="1"/>
    </xf>
    <xf numFmtId="187" fontId="3" fillId="0" borderId="16" xfId="0" applyNumberFormat="1" applyFont="1" applyFill="1" applyBorder="1" applyAlignment="1" applyProtection="1">
      <alignment horizontal="right" vertical="center" wrapText="1"/>
      <protection/>
    </xf>
    <xf numFmtId="187" fontId="3" fillId="0" borderId="10" xfId="0" applyNumberFormat="1" applyFont="1" applyFill="1" applyBorder="1" applyAlignment="1">
      <alignment vertical="center" wrapText="1"/>
    </xf>
    <xf numFmtId="187" fontId="3" fillId="0" borderId="10" xfId="0" applyNumberFormat="1" applyFont="1" applyBorder="1" applyAlignment="1">
      <alignment vertical="center" wrapText="1"/>
    </xf>
    <xf numFmtId="187" fontId="0" fillId="0" borderId="0" xfId="0" applyNumberFormat="1" applyFill="1" applyAlignment="1">
      <alignment vertical="center" wrapText="1"/>
    </xf>
    <xf numFmtId="187" fontId="3" fillId="0" borderId="10" xfId="0" applyNumberFormat="1" applyFont="1" applyFill="1" applyBorder="1" applyAlignment="1">
      <alignment horizontal="right" vertical="center" wrapText="1"/>
    </xf>
    <xf numFmtId="187" fontId="0" fillId="0" borderId="11" xfId="0" applyNumberFormat="1" applyFont="1" applyFill="1" applyBorder="1" applyAlignment="1" applyProtection="1">
      <alignment horizontal="right" vertical="center" wrapText="1"/>
      <protection/>
    </xf>
    <xf numFmtId="187" fontId="3" fillId="0" borderId="10" xfId="0" applyNumberFormat="1" applyFont="1" applyBorder="1" applyAlignment="1">
      <alignment wrapText="1"/>
    </xf>
    <xf numFmtId="187" fontId="3" fillId="0" borderId="10" xfId="0" applyNumberFormat="1" applyFont="1" applyFill="1" applyBorder="1" applyAlignment="1">
      <alignment wrapText="1"/>
    </xf>
    <xf numFmtId="187" fontId="3" fillId="0" borderId="11" xfId="0" applyNumberFormat="1" applyFont="1" applyFill="1" applyBorder="1" applyAlignment="1">
      <alignment horizontal="right" vertical="center" wrapText="1"/>
    </xf>
    <xf numFmtId="187" fontId="3" fillId="0" borderId="16" xfId="0" applyNumberFormat="1" applyFont="1" applyFill="1" applyBorder="1" applyAlignment="1">
      <alignment horizontal="right" vertical="center" wrapText="1"/>
    </xf>
    <xf numFmtId="187" fontId="3" fillId="0" borderId="13" xfId="0" applyNumberFormat="1" applyFont="1" applyFill="1" applyBorder="1" applyAlignment="1">
      <alignment horizontal="center" vertical="center" wrapText="1"/>
    </xf>
    <xf numFmtId="187" fontId="3" fillId="0" borderId="15" xfId="0" applyNumberFormat="1" applyFont="1" applyFill="1" applyBorder="1" applyAlignment="1">
      <alignment horizontal="right" vertical="center" wrapText="1"/>
    </xf>
    <xf numFmtId="187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vertical="center" wrapText="1"/>
    </xf>
    <xf numFmtId="0" fontId="1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 wrapText="1"/>
    </xf>
    <xf numFmtId="0" fontId="3" fillId="25" borderId="10" xfId="0" applyNumberFormat="1" applyFont="1" applyFill="1" applyBorder="1" applyAlignment="1" applyProtection="1">
      <alignment vertical="center" wrapText="1"/>
      <protection/>
    </xf>
    <xf numFmtId="185" fontId="3" fillId="25" borderId="10" xfId="0" applyNumberFormat="1" applyFont="1" applyFill="1" applyBorder="1" applyAlignment="1" applyProtection="1">
      <alignment vertical="center" wrapText="1"/>
      <protection/>
    </xf>
    <xf numFmtId="0" fontId="3" fillId="25" borderId="13" xfId="0" applyNumberFormat="1" applyFont="1" applyFill="1" applyBorder="1" applyAlignment="1" applyProtection="1">
      <alignment vertical="center" wrapText="1"/>
      <protection/>
    </xf>
    <xf numFmtId="4" fontId="3" fillId="25" borderId="10" xfId="0" applyNumberFormat="1" applyFont="1" applyFill="1" applyBorder="1" applyAlignment="1" applyProtection="1">
      <alignment vertical="center"/>
      <protection/>
    </xf>
    <xf numFmtId="4" fontId="3" fillId="25" borderId="13" xfId="0" applyNumberFormat="1" applyFont="1" applyFill="1" applyBorder="1" applyAlignment="1" applyProtection="1">
      <alignment vertical="center"/>
      <protection/>
    </xf>
    <xf numFmtId="0" fontId="0" fillId="25" borderId="0" xfId="0" applyFill="1" applyAlignment="1">
      <alignment vertical="center"/>
    </xf>
    <xf numFmtId="185" fontId="3" fillId="25" borderId="12" xfId="0" applyNumberFormat="1" applyFont="1" applyFill="1" applyBorder="1" applyAlignment="1" applyProtection="1">
      <alignment vertical="center" wrapText="1"/>
      <protection/>
    </xf>
    <xf numFmtId="184" fontId="3" fillId="25" borderId="10" xfId="0" applyNumberFormat="1" applyFont="1" applyFill="1" applyBorder="1" applyAlignment="1" applyProtection="1">
      <alignment vertical="center" wrapText="1"/>
      <protection/>
    </xf>
    <xf numFmtId="0" fontId="3" fillId="25" borderId="0" xfId="0" applyFont="1" applyFill="1" applyAlignment="1">
      <alignment vertical="center"/>
    </xf>
    <xf numFmtId="0" fontId="3" fillId="25" borderId="11" xfId="0" applyNumberFormat="1" applyFont="1" applyFill="1" applyBorder="1" applyAlignment="1">
      <alignment vertical="center" wrapText="1"/>
    </xf>
    <xf numFmtId="0" fontId="3" fillId="25" borderId="10" xfId="0" applyNumberFormat="1" applyFont="1" applyFill="1" applyBorder="1" applyAlignment="1">
      <alignment vertical="center" wrapText="1"/>
    </xf>
    <xf numFmtId="0" fontId="3" fillId="25" borderId="0" xfId="0" applyNumberFormat="1" applyFont="1" applyFill="1" applyAlignment="1">
      <alignment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Border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25" borderId="11" xfId="0" applyNumberFormat="1" applyFont="1" applyFill="1" applyBorder="1" applyAlignment="1">
      <alignment horizontal="center" vertical="center" wrapText="1"/>
    </xf>
    <xf numFmtId="0" fontId="3" fillId="25" borderId="15" xfId="0" applyNumberFormat="1" applyFont="1" applyFill="1" applyBorder="1" applyAlignment="1">
      <alignment horizontal="center" vertical="center" wrapText="1"/>
    </xf>
    <xf numFmtId="0" fontId="4" fillId="0" borderId="0" xfId="40" applyFont="1" applyAlignment="1">
      <alignment horizontal="center" vertical="center" wrapText="1"/>
      <protection/>
    </xf>
    <xf numFmtId="0" fontId="3" fillId="0" borderId="0" xfId="40" applyFont="1" applyFill="1" applyAlignment="1">
      <alignment vertical="center"/>
      <protection/>
    </xf>
    <xf numFmtId="0" fontId="9" fillId="0" borderId="10" xfId="40" applyFont="1" applyBorder="1" applyAlignment="1">
      <alignment horizontal="center"/>
      <protection/>
    </xf>
    <xf numFmtId="0" fontId="30" fillId="0" borderId="10" xfId="40" applyFont="1" applyBorder="1" applyAlignment="1">
      <alignment horizontal="center"/>
      <protection/>
    </xf>
    <xf numFmtId="0" fontId="0" fillId="0" borderId="10" xfId="40" applyBorder="1" applyAlignment="1">
      <alignment horizontal="center"/>
      <protection/>
    </xf>
    <xf numFmtId="0" fontId="0" fillId="0" borderId="10" xfId="40" applyBorder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、2018人大办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zoomScalePageLayoutView="0" workbookViewId="0" topLeftCell="A22">
      <selection activeCell="E4" sqref="E4:F6"/>
    </sheetView>
  </sheetViews>
  <sheetFormatPr defaultColWidth="9.16015625" defaultRowHeight="12.75" customHeight="1"/>
  <cols>
    <col min="1" max="1" width="32.16015625" style="0" customWidth="1"/>
    <col min="2" max="2" width="9.33203125" style="43" customWidth="1"/>
    <col min="3" max="3" width="30.83203125" style="0" customWidth="1"/>
    <col min="4" max="4" width="9.33203125" style="43" customWidth="1"/>
    <col min="5" max="5" width="31.83203125" style="0" customWidth="1"/>
    <col min="6" max="6" width="9.33203125" style="43" customWidth="1"/>
    <col min="7" max="8" width="16.66015625" style="0" customWidth="1"/>
  </cols>
  <sheetData>
    <row r="1" spans="1:6" ht="24" customHeight="1">
      <c r="A1" s="97" t="s">
        <v>110</v>
      </c>
      <c r="B1" s="97"/>
      <c r="C1" s="97"/>
      <c r="D1" s="97"/>
      <c r="E1" s="97"/>
      <c r="F1" s="97"/>
    </row>
    <row r="2" spans="1:8" s="37" customFormat="1" ht="17.25" customHeight="1">
      <c r="A2" s="44" t="s">
        <v>120</v>
      </c>
      <c r="B2" s="45"/>
      <c r="C2" s="46"/>
      <c r="D2" s="45"/>
      <c r="E2" s="46"/>
      <c r="F2" s="47" t="s">
        <v>0</v>
      </c>
      <c r="G2" s="46"/>
      <c r="H2" s="46"/>
    </row>
    <row r="3" spans="1:8" ht="20.25" customHeight="1">
      <c r="A3" s="48" t="s">
        <v>1</v>
      </c>
      <c r="B3" s="49"/>
      <c r="C3" s="98" t="s">
        <v>2</v>
      </c>
      <c r="D3" s="99"/>
      <c r="E3" s="100" t="s">
        <v>2</v>
      </c>
      <c r="F3" s="100"/>
      <c r="G3" s="4"/>
      <c r="H3" s="4"/>
    </row>
    <row r="4" spans="1:8" ht="24" customHeight="1">
      <c r="A4" s="7" t="s">
        <v>3</v>
      </c>
      <c r="B4" s="8" t="s">
        <v>116</v>
      </c>
      <c r="C4" s="7" t="s">
        <v>4</v>
      </c>
      <c r="D4" s="8" t="s">
        <v>116</v>
      </c>
      <c r="E4" s="7" t="s">
        <v>3</v>
      </c>
      <c r="F4" s="7" t="s">
        <v>116</v>
      </c>
      <c r="G4" s="50"/>
      <c r="H4" s="50"/>
    </row>
    <row r="5" spans="1:8" ht="20.25" customHeight="1">
      <c r="A5" s="51" t="s">
        <v>5</v>
      </c>
      <c r="B5" s="52">
        <f>'基本支出表'!B6+'项目支出'!B6</f>
        <v>211.78000000000003</v>
      </c>
      <c r="C5" s="53" t="s">
        <v>6</v>
      </c>
      <c r="D5" s="54">
        <f>SUM(D6:D8)</f>
        <v>191.52000000000004</v>
      </c>
      <c r="E5" s="66" t="s">
        <v>7</v>
      </c>
      <c r="F5" s="96"/>
      <c r="G5" s="5"/>
      <c r="H5" s="4"/>
    </row>
    <row r="6" spans="1:8" ht="20.25" customHeight="1">
      <c r="A6" s="55" t="s">
        <v>8</v>
      </c>
      <c r="B6" s="56"/>
      <c r="C6" s="53" t="s">
        <v>9</v>
      </c>
      <c r="D6" s="52">
        <f>'基本支出表'!B7</f>
        <v>83.62</v>
      </c>
      <c r="E6" s="66" t="s">
        <v>10</v>
      </c>
      <c r="F6" s="52">
        <v>0</v>
      </c>
      <c r="G6" s="5"/>
      <c r="H6" s="4"/>
    </row>
    <row r="7" spans="1:8" ht="20.25" customHeight="1">
      <c r="A7" s="55" t="s">
        <v>11</v>
      </c>
      <c r="B7" s="56"/>
      <c r="C7" s="53" t="s">
        <v>12</v>
      </c>
      <c r="D7" s="52">
        <f>'基本支出表'!B14</f>
        <v>13.46</v>
      </c>
      <c r="E7" s="53" t="s">
        <v>13</v>
      </c>
      <c r="F7" s="54">
        <v>0</v>
      </c>
      <c r="G7" s="5"/>
      <c r="H7" s="4"/>
    </row>
    <row r="8" spans="1:8" ht="20.25" customHeight="1">
      <c r="A8" s="55" t="s">
        <v>14</v>
      </c>
      <c r="B8" s="56"/>
      <c r="C8" s="57" t="s">
        <v>15</v>
      </c>
      <c r="D8" s="52">
        <f>'基本支出表'!B22</f>
        <v>94.44000000000001</v>
      </c>
      <c r="E8" s="53" t="s">
        <v>16</v>
      </c>
      <c r="F8" s="54">
        <v>0</v>
      </c>
      <c r="G8" s="5"/>
      <c r="H8" s="4"/>
    </row>
    <row r="9" spans="1:8" ht="20.25" customHeight="1">
      <c r="A9" s="55" t="s">
        <v>17</v>
      </c>
      <c r="B9" s="56"/>
      <c r="C9" s="53"/>
      <c r="D9" s="52"/>
      <c r="E9" s="53" t="s">
        <v>18</v>
      </c>
      <c r="F9" s="54">
        <v>0</v>
      </c>
      <c r="G9" s="5"/>
      <c r="H9" s="4"/>
    </row>
    <row r="10" spans="1:8" ht="20.25" customHeight="1">
      <c r="A10" s="55" t="s">
        <v>19</v>
      </c>
      <c r="B10" s="56"/>
      <c r="C10" s="53" t="s">
        <v>20</v>
      </c>
      <c r="D10" s="54">
        <f>SUM(D11:D13)</f>
        <v>20.259999999999998</v>
      </c>
      <c r="E10" s="53" t="s">
        <v>21</v>
      </c>
      <c r="F10" s="54">
        <v>0</v>
      </c>
      <c r="G10" s="5"/>
      <c r="H10" s="5"/>
    </row>
    <row r="11" spans="1:8" ht="20.25" customHeight="1">
      <c r="A11" s="58" t="s">
        <v>22</v>
      </c>
      <c r="B11" s="59"/>
      <c r="C11" s="53" t="s">
        <v>23</v>
      </c>
      <c r="D11" s="54">
        <f>'项目支出'!B6</f>
        <v>20.259999999999998</v>
      </c>
      <c r="E11" s="53" t="s">
        <v>24</v>
      </c>
      <c r="F11" s="54">
        <v>0</v>
      </c>
      <c r="G11" s="60"/>
      <c r="H11" s="4"/>
    </row>
    <row r="12" spans="1:8" ht="20.25" customHeight="1">
      <c r="A12" s="61"/>
      <c r="B12" s="62"/>
      <c r="C12" s="53" t="s">
        <v>25</v>
      </c>
      <c r="D12" s="54"/>
      <c r="E12" s="53" t="s">
        <v>26</v>
      </c>
      <c r="F12" s="63">
        <f>'按功能科目'!B11</f>
        <v>75.19</v>
      </c>
      <c r="G12" s="5"/>
      <c r="H12" s="5"/>
    </row>
    <row r="13" spans="1:8" ht="20.25" customHeight="1">
      <c r="A13" s="55"/>
      <c r="B13" s="52">
        <v>0</v>
      </c>
      <c r="C13" s="53" t="s">
        <v>27</v>
      </c>
      <c r="D13" s="52"/>
      <c r="E13" s="53" t="s">
        <v>28</v>
      </c>
      <c r="F13" s="54">
        <v>0</v>
      </c>
      <c r="G13" s="5"/>
      <c r="H13" s="5"/>
    </row>
    <row r="14" spans="1:8" ht="20.25" customHeight="1">
      <c r="A14" s="55"/>
      <c r="B14" s="56">
        <v>0</v>
      </c>
      <c r="C14" s="64" t="s">
        <v>29</v>
      </c>
      <c r="D14" s="65"/>
      <c r="E14" s="55" t="s">
        <v>30</v>
      </c>
      <c r="F14" s="63">
        <f>'按功能科目'!B14</f>
        <v>12.25</v>
      </c>
      <c r="G14" s="5"/>
      <c r="H14" s="5"/>
    </row>
    <row r="15" spans="1:8" ht="20.25" customHeight="1">
      <c r="A15" s="55"/>
      <c r="B15" s="56">
        <v>0</v>
      </c>
      <c r="C15" s="53" t="s">
        <v>31</v>
      </c>
      <c r="D15" s="52"/>
      <c r="E15" s="53" t="s">
        <v>32</v>
      </c>
      <c r="F15" s="54">
        <v>0</v>
      </c>
      <c r="G15" s="5"/>
      <c r="H15" s="5"/>
    </row>
    <row r="16" spans="1:8" ht="20.25" customHeight="1">
      <c r="A16" s="66"/>
      <c r="B16" s="56"/>
      <c r="C16" s="66"/>
      <c r="D16" s="56"/>
      <c r="E16" s="55" t="s">
        <v>33</v>
      </c>
      <c r="F16" s="54">
        <v>0</v>
      </c>
      <c r="G16" s="5"/>
      <c r="H16" s="4"/>
    </row>
    <row r="17" spans="1:8" ht="20.25" customHeight="1">
      <c r="A17" s="67"/>
      <c r="B17" s="52"/>
      <c r="C17" s="66" t="s">
        <v>34</v>
      </c>
      <c r="D17" s="52"/>
      <c r="E17" s="55" t="s">
        <v>35</v>
      </c>
      <c r="F17" s="54">
        <f>'按功能科目'!B7</f>
        <v>115.78</v>
      </c>
      <c r="G17" s="5"/>
      <c r="H17" s="4"/>
    </row>
    <row r="18" spans="1:8" ht="20.25" customHeight="1">
      <c r="A18" s="66"/>
      <c r="B18" s="52"/>
      <c r="C18" s="66" t="s">
        <v>36</v>
      </c>
      <c r="D18" s="52"/>
      <c r="E18" s="55" t="s">
        <v>37</v>
      </c>
      <c r="F18" s="54">
        <v>0</v>
      </c>
      <c r="G18" s="5"/>
      <c r="H18" s="4"/>
    </row>
    <row r="19" spans="1:8" ht="20.25" customHeight="1">
      <c r="A19" s="66"/>
      <c r="B19" s="52"/>
      <c r="C19" s="66" t="s">
        <v>36</v>
      </c>
      <c r="D19" s="52"/>
      <c r="E19" s="55" t="s">
        <v>38</v>
      </c>
      <c r="F19" s="54">
        <v>0</v>
      </c>
      <c r="G19" s="5"/>
      <c r="H19" s="4"/>
    </row>
    <row r="20" spans="1:8" ht="20.25" customHeight="1">
      <c r="A20" s="67"/>
      <c r="B20" s="52"/>
      <c r="C20" s="66" t="s">
        <v>39</v>
      </c>
      <c r="D20" s="52"/>
      <c r="E20" s="68" t="s">
        <v>40</v>
      </c>
      <c r="F20" s="54">
        <v>0</v>
      </c>
      <c r="G20" s="5"/>
      <c r="H20" s="4"/>
    </row>
    <row r="21" spans="1:8" ht="20.25" customHeight="1">
      <c r="A21" s="67"/>
      <c r="B21" s="69"/>
      <c r="C21" s="66" t="s">
        <v>36</v>
      </c>
      <c r="D21" s="52"/>
      <c r="E21" s="55" t="s">
        <v>41</v>
      </c>
      <c r="F21" s="70">
        <v>0</v>
      </c>
      <c r="G21" s="5"/>
      <c r="H21" s="4"/>
    </row>
    <row r="22" spans="1:8" ht="20.25" customHeight="1">
      <c r="A22" s="71"/>
      <c r="B22" s="52"/>
      <c r="C22" s="66" t="s">
        <v>42</v>
      </c>
      <c r="D22" s="52"/>
      <c r="E22" s="55" t="s">
        <v>43</v>
      </c>
      <c r="F22" s="54">
        <v>0</v>
      </c>
      <c r="G22" s="5"/>
      <c r="H22" s="4"/>
    </row>
    <row r="23" spans="1:8" ht="20.25" customHeight="1">
      <c r="A23" s="71"/>
      <c r="B23" s="52"/>
      <c r="C23" s="66"/>
      <c r="D23" s="52"/>
      <c r="E23" s="55" t="s">
        <v>44</v>
      </c>
      <c r="F23" s="54">
        <v>0</v>
      </c>
      <c r="G23" s="5"/>
      <c r="H23" s="4"/>
    </row>
    <row r="24" spans="1:8" ht="20.25" customHeight="1">
      <c r="A24" s="71"/>
      <c r="B24" s="52"/>
      <c r="C24" s="66"/>
      <c r="D24" s="54"/>
      <c r="E24" s="55" t="s">
        <v>45</v>
      </c>
      <c r="F24" s="63">
        <f>'按功能科目'!B17</f>
        <v>8.56</v>
      </c>
      <c r="G24" s="5"/>
      <c r="H24" s="4"/>
    </row>
    <row r="25" spans="1:8" ht="20.25" customHeight="1">
      <c r="A25" s="71"/>
      <c r="B25" s="52"/>
      <c r="C25" s="55"/>
      <c r="D25" s="54"/>
      <c r="E25" s="55" t="s">
        <v>46</v>
      </c>
      <c r="F25" s="54">
        <v>0</v>
      </c>
      <c r="G25" s="5"/>
      <c r="H25" s="4"/>
    </row>
    <row r="26" spans="1:8" ht="20.25" customHeight="1">
      <c r="A26" s="71"/>
      <c r="B26" s="52"/>
      <c r="C26" s="55"/>
      <c r="D26" s="54"/>
      <c r="E26" s="55" t="s">
        <v>47</v>
      </c>
      <c r="F26" s="54">
        <v>0</v>
      </c>
      <c r="G26" s="5"/>
      <c r="H26" s="4"/>
    </row>
    <row r="27" spans="1:8" ht="20.25" customHeight="1">
      <c r="A27" s="71"/>
      <c r="B27" s="52"/>
      <c r="C27" s="55"/>
      <c r="D27" s="54"/>
      <c r="E27" s="55" t="s">
        <v>48</v>
      </c>
      <c r="F27" s="54">
        <v>0</v>
      </c>
      <c r="G27" s="5"/>
      <c r="H27" s="4"/>
    </row>
    <row r="28" spans="1:8" ht="20.25" customHeight="1">
      <c r="A28" s="71"/>
      <c r="B28" s="52"/>
      <c r="C28" s="55"/>
      <c r="D28" s="54"/>
      <c r="E28" s="55" t="s">
        <v>49</v>
      </c>
      <c r="F28" s="52">
        <v>0</v>
      </c>
      <c r="G28" s="5"/>
      <c r="H28" s="4"/>
    </row>
    <row r="29" spans="1:8" ht="20.25" customHeight="1">
      <c r="A29" s="71"/>
      <c r="B29" s="52"/>
      <c r="C29" s="55"/>
      <c r="D29" s="54"/>
      <c r="E29" s="55" t="s">
        <v>50</v>
      </c>
      <c r="F29" s="65">
        <v>0</v>
      </c>
      <c r="G29" s="5"/>
      <c r="H29" s="4"/>
    </row>
    <row r="30" spans="1:8" ht="20.25" customHeight="1">
      <c r="A30" s="72"/>
      <c r="B30" s="52"/>
      <c r="C30" s="55"/>
      <c r="D30" s="52"/>
      <c r="E30" s="53" t="s">
        <v>51</v>
      </c>
      <c r="F30" s="52">
        <v>0</v>
      </c>
      <c r="G30" s="4"/>
      <c r="H30" s="4"/>
    </row>
    <row r="31" spans="1:8" ht="20.25" customHeight="1">
      <c r="A31" s="72"/>
      <c r="B31" s="54"/>
      <c r="C31" s="55"/>
      <c r="D31" s="52"/>
      <c r="E31" s="53" t="s">
        <v>52</v>
      </c>
      <c r="F31" s="56">
        <v>0</v>
      </c>
      <c r="G31" s="4"/>
      <c r="H31" s="4"/>
    </row>
    <row r="32" spans="1:8" ht="20.25" customHeight="1">
      <c r="A32" s="66"/>
      <c r="B32" s="73"/>
      <c r="C32" s="66"/>
      <c r="D32" s="74"/>
      <c r="E32" s="53" t="s">
        <v>53</v>
      </c>
      <c r="F32" s="56">
        <v>0</v>
      </c>
      <c r="G32" s="5"/>
      <c r="H32" s="5"/>
    </row>
    <row r="33" spans="1:8" ht="20.25" customHeight="1">
      <c r="A33" s="75" t="s">
        <v>54</v>
      </c>
      <c r="B33" s="52">
        <f>SUM(B5:B15)</f>
        <v>211.78000000000003</v>
      </c>
      <c r="C33" s="57" t="s">
        <v>55</v>
      </c>
      <c r="D33" s="52">
        <f>D5+D10+D15</f>
        <v>211.78000000000003</v>
      </c>
      <c r="E33" s="57" t="s">
        <v>55</v>
      </c>
      <c r="F33" s="52">
        <f>SUM(F6:F32)</f>
        <v>211.78</v>
      </c>
      <c r="G33" s="5"/>
      <c r="H33" s="5"/>
    </row>
    <row r="34" spans="1:8" ht="20.25" customHeight="1">
      <c r="A34" s="55" t="s">
        <v>56</v>
      </c>
      <c r="B34" s="65"/>
      <c r="C34" s="53" t="s">
        <v>57</v>
      </c>
      <c r="D34" s="52"/>
      <c r="E34" s="64"/>
      <c r="F34" s="76"/>
      <c r="G34" s="5"/>
      <c r="H34" s="4"/>
    </row>
    <row r="35" spans="1:8" ht="20.25" customHeight="1">
      <c r="A35" s="55" t="s">
        <v>58</v>
      </c>
      <c r="B35" s="54"/>
      <c r="C35" s="53" t="s">
        <v>59</v>
      </c>
      <c r="D35" s="65"/>
      <c r="E35" s="64"/>
      <c r="F35" s="69"/>
      <c r="G35" s="4"/>
      <c r="H35" s="4"/>
    </row>
    <row r="36" spans="1:8" ht="20.25" customHeight="1">
      <c r="A36" s="55" t="s">
        <v>60</v>
      </c>
      <c r="B36" s="54"/>
      <c r="C36" s="53" t="s">
        <v>61</v>
      </c>
      <c r="D36" s="52"/>
      <c r="E36" s="77"/>
      <c r="F36" s="52"/>
      <c r="G36" s="4"/>
      <c r="H36" s="4"/>
    </row>
    <row r="37" spans="1:8" ht="20.25" customHeight="1">
      <c r="A37" s="55" t="s">
        <v>62</v>
      </c>
      <c r="B37" s="52"/>
      <c r="C37" s="64"/>
      <c r="D37" s="74"/>
      <c r="E37" s="66"/>
      <c r="F37" s="73"/>
      <c r="G37" s="5"/>
      <c r="H37" s="4"/>
    </row>
    <row r="38" spans="1:8" ht="20.25" customHeight="1">
      <c r="A38" s="66"/>
      <c r="B38" s="74"/>
      <c r="C38" s="55"/>
      <c r="D38" s="73"/>
      <c r="E38" s="53"/>
      <c r="F38" s="73"/>
      <c r="G38" s="5"/>
      <c r="H38" s="4"/>
    </row>
    <row r="39" spans="1:8" ht="20.25" customHeight="1">
      <c r="A39" s="75" t="s">
        <v>63</v>
      </c>
      <c r="B39" s="52">
        <f>B33</f>
        <v>211.78000000000003</v>
      </c>
      <c r="C39" s="57" t="s">
        <v>64</v>
      </c>
      <c r="D39" s="52">
        <f>D33</f>
        <v>211.78000000000003</v>
      </c>
      <c r="E39" s="57" t="s">
        <v>64</v>
      </c>
      <c r="F39" s="52">
        <f>F33</f>
        <v>211.78</v>
      </c>
      <c r="G39" s="5"/>
      <c r="H39" s="4"/>
    </row>
    <row r="40" spans="1:8" ht="24" customHeight="1">
      <c r="A40" s="78"/>
      <c r="B40" s="79"/>
      <c r="C40" s="78"/>
      <c r="D40" s="80"/>
      <c r="E40" s="78"/>
      <c r="F40" s="78"/>
      <c r="G40" s="81"/>
      <c r="H40" s="81"/>
    </row>
    <row r="41" spans="1:8" ht="24" customHeight="1">
      <c r="A41" s="78"/>
      <c r="B41" s="79"/>
      <c r="C41" s="78"/>
      <c r="D41" s="80"/>
      <c r="E41" s="78"/>
      <c r="F41" s="78"/>
      <c r="G41" s="81"/>
      <c r="H41" s="81"/>
    </row>
    <row r="42" spans="1:8" ht="24" customHeight="1">
      <c r="A42" s="78"/>
      <c r="B42" s="79"/>
      <c r="C42" s="78"/>
      <c r="D42" s="80"/>
      <c r="E42" s="78"/>
      <c r="F42" s="78"/>
      <c r="G42" s="81"/>
      <c r="H42" s="81"/>
    </row>
    <row r="43" spans="1:8" ht="24" customHeight="1">
      <c r="A43" s="78"/>
      <c r="B43" s="79"/>
      <c r="C43" s="78"/>
      <c r="D43" s="80"/>
      <c r="E43" s="78"/>
      <c r="F43" s="78"/>
      <c r="G43" s="81"/>
      <c r="H43" s="81"/>
    </row>
    <row r="44" spans="1:8" ht="24" customHeight="1">
      <c r="A44" s="78"/>
      <c r="B44" s="79"/>
      <c r="C44" s="78"/>
      <c r="D44" s="80"/>
      <c r="E44" s="78"/>
      <c r="F44" s="78"/>
      <c r="G44" s="81"/>
      <c r="H44" s="81"/>
    </row>
    <row r="45" spans="1:8" ht="24" customHeight="1">
      <c r="A45" s="78"/>
      <c r="B45" s="79"/>
      <c r="C45" s="78"/>
      <c r="D45" s="80"/>
      <c r="E45" s="78"/>
      <c r="F45" s="78"/>
      <c r="G45" s="81"/>
      <c r="H45" s="81"/>
    </row>
    <row r="46" spans="1:8" ht="24" customHeight="1">
      <c r="A46" s="78"/>
      <c r="B46" s="79"/>
      <c r="C46" s="78"/>
      <c r="D46" s="80"/>
      <c r="E46" s="78"/>
      <c r="F46" s="78"/>
      <c r="G46" s="81"/>
      <c r="H46" s="81"/>
    </row>
    <row r="47" spans="1:6" ht="12.75" customHeight="1">
      <c r="A47" s="82"/>
      <c r="B47" s="82"/>
      <c r="C47" s="82"/>
      <c r="D47" s="82"/>
      <c r="E47" s="82"/>
      <c r="F47" s="82"/>
    </row>
    <row r="48" spans="1:6" ht="12.75" customHeight="1">
      <c r="A48" s="82"/>
      <c r="B48" s="82"/>
      <c r="C48" s="82"/>
      <c r="D48" s="82"/>
      <c r="E48" s="82"/>
      <c r="F48" s="82"/>
    </row>
    <row r="49" spans="1:6" ht="12.75" customHeight="1">
      <c r="A49" s="82"/>
      <c r="B49" s="82"/>
      <c r="C49" s="82"/>
      <c r="D49" s="82"/>
      <c r="E49" s="82"/>
      <c r="F49" s="82"/>
    </row>
    <row r="50" spans="1:6" ht="12.75" customHeight="1">
      <c r="A50" s="82"/>
      <c r="B50" s="82"/>
      <c r="C50" s="82"/>
      <c r="D50" s="82"/>
      <c r="E50" s="82"/>
      <c r="F50" s="82"/>
    </row>
    <row r="51" spans="1:6" ht="12.75" customHeight="1">
      <c r="A51" s="82"/>
      <c r="B51" s="82"/>
      <c r="C51" s="82"/>
      <c r="D51" s="82"/>
      <c r="E51" s="82"/>
      <c r="F51" s="82"/>
    </row>
    <row r="52" spans="1:6" ht="12.75" customHeight="1">
      <c r="A52" s="82"/>
      <c r="B52" s="82"/>
      <c r="C52" s="82"/>
      <c r="D52" s="82"/>
      <c r="E52" s="82"/>
      <c r="F52" s="82"/>
    </row>
    <row r="53" spans="1:6" ht="12.75" customHeight="1">
      <c r="A53" s="82"/>
      <c r="B53" s="82"/>
      <c r="C53" s="82"/>
      <c r="D53" s="82"/>
      <c r="E53" s="82"/>
      <c r="F53" s="82"/>
    </row>
    <row r="54" spans="1:6" ht="12.75" customHeight="1">
      <c r="A54" s="82"/>
      <c r="B54" s="82"/>
      <c r="C54" s="82"/>
      <c r="D54" s="82"/>
      <c r="E54" s="82"/>
      <c r="F54" s="82"/>
    </row>
    <row r="55" spans="1:6" ht="12.75" customHeight="1">
      <c r="A55" s="82"/>
      <c r="B55" s="82"/>
      <c r="C55" s="82"/>
      <c r="D55" s="82"/>
      <c r="E55" s="82"/>
      <c r="F55" s="82"/>
    </row>
  </sheetData>
  <sheetProtection/>
  <mergeCells count="3">
    <mergeCell ref="A1:F1"/>
    <mergeCell ref="C3:D3"/>
    <mergeCell ref="E3:F3"/>
  </mergeCells>
  <printOptions horizontalCentered="1"/>
  <pageMargins left="0.43" right="0.43" top="0.79" bottom="0.71" header="0.39" footer="0.39"/>
  <pageSetup firstPageNumber="134" useFirstPageNumber="1"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zoomScalePageLayoutView="0" workbookViewId="0" topLeftCell="A4">
      <selection activeCell="C13" sqref="C13"/>
    </sheetView>
  </sheetViews>
  <sheetFormatPr defaultColWidth="9.33203125" defaultRowHeight="21" customHeight="1"/>
  <cols>
    <col min="1" max="1" width="42.66015625" style="4" customWidth="1"/>
    <col min="2" max="2" width="10.832031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101" t="s">
        <v>111</v>
      </c>
      <c r="B1" s="101"/>
      <c r="C1" s="101"/>
      <c r="D1" s="101"/>
      <c r="E1" s="101"/>
      <c r="F1" s="101"/>
      <c r="G1" s="101"/>
      <c r="H1" s="101"/>
      <c r="I1" s="101"/>
    </row>
    <row r="2" spans="1:9" s="2" customFormat="1" ht="21" customHeight="1">
      <c r="A2" s="5" t="s">
        <v>120</v>
      </c>
      <c r="B2" s="5"/>
      <c r="C2" s="5"/>
      <c r="D2" s="5"/>
      <c r="E2" s="5"/>
      <c r="F2" s="5"/>
      <c r="G2" s="5"/>
      <c r="H2" s="102" t="s">
        <v>65</v>
      </c>
      <c r="I2" s="102"/>
    </row>
    <row r="3" spans="1:9" s="3" customFormat="1" ht="24.75" customHeight="1">
      <c r="A3" s="104" t="s">
        <v>66</v>
      </c>
      <c r="B3" s="105" t="s">
        <v>67</v>
      </c>
      <c r="C3" s="106" t="s">
        <v>68</v>
      </c>
      <c r="D3" s="108" t="s">
        <v>69</v>
      </c>
      <c r="E3" s="103" t="s">
        <v>70</v>
      </c>
      <c r="F3" s="108" t="s">
        <v>71</v>
      </c>
      <c r="G3" s="103" t="s">
        <v>72</v>
      </c>
      <c r="H3" s="103"/>
      <c r="I3" s="103"/>
    </row>
    <row r="4" spans="1:9" s="3" customFormat="1" ht="36">
      <c r="A4" s="104"/>
      <c r="B4" s="105"/>
      <c r="C4" s="107"/>
      <c r="D4" s="103"/>
      <c r="E4" s="103"/>
      <c r="F4" s="103"/>
      <c r="G4" s="9" t="s">
        <v>73</v>
      </c>
      <c r="H4" s="9" t="s">
        <v>74</v>
      </c>
      <c r="I4" s="9" t="s">
        <v>75</v>
      </c>
    </row>
    <row r="5" spans="1:9" ht="21" customHeight="1" hidden="1">
      <c r="A5" s="10" t="s">
        <v>76</v>
      </c>
      <c r="B5" s="11"/>
      <c r="C5" s="10"/>
      <c r="D5" s="12"/>
      <c r="E5" s="12"/>
      <c r="F5" s="12"/>
      <c r="G5" s="12"/>
      <c r="H5" s="12"/>
      <c r="I5" s="12"/>
    </row>
    <row r="6" spans="1:9" ht="24.75" customHeight="1">
      <c r="A6" s="13" t="s">
        <v>77</v>
      </c>
      <c r="B6" s="14">
        <f>B7+B14+B22</f>
        <v>191.52000000000004</v>
      </c>
      <c r="C6" s="14">
        <f>C7+C14+C22</f>
        <v>191.52000000000004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  <c r="I6" s="16">
        <v>0</v>
      </c>
    </row>
    <row r="7" spans="1:9" ht="24.75" customHeight="1">
      <c r="A7" s="15" t="s">
        <v>78</v>
      </c>
      <c r="B7" s="14">
        <f aca="true" t="shared" si="0" ref="B7:B33">C7+D7+E7+F7+G7+H7+I7</f>
        <v>83.62</v>
      </c>
      <c r="C7" s="90">
        <f>SUM(C8:C13)</f>
        <v>83.62</v>
      </c>
      <c r="D7" s="16">
        <v>0</v>
      </c>
      <c r="E7" s="16">
        <v>0</v>
      </c>
      <c r="F7" s="16">
        <v>0</v>
      </c>
      <c r="G7" s="16">
        <v>0</v>
      </c>
      <c r="H7" s="17">
        <v>0</v>
      </c>
      <c r="I7" s="16">
        <v>0</v>
      </c>
    </row>
    <row r="8" spans="1:9" ht="24.75" customHeight="1">
      <c r="A8" s="15" t="s">
        <v>79</v>
      </c>
      <c r="B8" s="14">
        <f t="shared" si="0"/>
        <v>28.91</v>
      </c>
      <c r="C8" s="90">
        <v>28.91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  <c r="I8" s="16">
        <v>0</v>
      </c>
    </row>
    <row r="9" spans="1:9" ht="24.75" customHeight="1">
      <c r="A9" s="15" t="s">
        <v>80</v>
      </c>
      <c r="B9" s="14">
        <f t="shared" si="0"/>
        <v>26.21</v>
      </c>
      <c r="C9" s="90">
        <v>26.21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  <c r="I9" s="16">
        <v>0</v>
      </c>
    </row>
    <row r="10" spans="1:9" ht="24.75" customHeight="1">
      <c r="A10" s="15" t="s">
        <v>81</v>
      </c>
      <c r="B10" s="14">
        <f t="shared" si="0"/>
        <v>6.14</v>
      </c>
      <c r="C10" s="90">
        <v>6.14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I10" s="16">
        <v>0</v>
      </c>
    </row>
    <row r="11" spans="1:9" ht="24.75" customHeight="1">
      <c r="A11" s="15" t="s">
        <v>82</v>
      </c>
      <c r="B11" s="14">
        <f t="shared" si="0"/>
        <v>3.71</v>
      </c>
      <c r="C11" s="90">
        <v>3.71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I11" s="16">
        <v>0</v>
      </c>
    </row>
    <row r="12" spans="1:9" ht="24.75" customHeight="1">
      <c r="A12" s="15" t="s">
        <v>83</v>
      </c>
      <c r="B12" s="14">
        <f t="shared" si="0"/>
        <v>6.4</v>
      </c>
      <c r="C12" s="90">
        <v>6.4</v>
      </c>
      <c r="D12" s="16"/>
      <c r="E12" s="16"/>
      <c r="F12" s="16"/>
      <c r="G12" s="16"/>
      <c r="H12" s="17"/>
      <c r="I12" s="16"/>
    </row>
    <row r="13" spans="1:9" ht="24.75" customHeight="1">
      <c r="A13" s="15" t="s">
        <v>84</v>
      </c>
      <c r="B13" s="14">
        <f t="shared" si="0"/>
        <v>12.25</v>
      </c>
      <c r="C13" s="90">
        <v>12.25</v>
      </c>
      <c r="D13" s="16"/>
      <c r="E13" s="16"/>
      <c r="F13" s="16"/>
      <c r="G13" s="16"/>
      <c r="H13" s="17"/>
      <c r="I13" s="16"/>
    </row>
    <row r="14" spans="1:9" ht="24.75" customHeight="1">
      <c r="A14" s="15" t="s">
        <v>85</v>
      </c>
      <c r="B14" s="14">
        <f t="shared" si="0"/>
        <v>13.46</v>
      </c>
      <c r="C14" s="90">
        <f>SUM(C15:C21)</f>
        <v>13.46</v>
      </c>
      <c r="D14" s="16"/>
      <c r="E14" s="16"/>
      <c r="F14" s="16"/>
      <c r="G14" s="16"/>
      <c r="H14" s="17"/>
      <c r="I14" s="16"/>
    </row>
    <row r="15" spans="1:9" ht="24.75" customHeight="1">
      <c r="A15" s="19" t="s">
        <v>117</v>
      </c>
      <c r="B15" s="15">
        <f t="shared" si="0"/>
        <v>5</v>
      </c>
      <c r="C15" s="90">
        <v>5</v>
      </c>
      <c r="D15" s="16">
        <v>0</v>
      </c>
      <c r="E15" s="16">
        <v>0</v>
      </c>
      <c r="F15" s="16">
        <v>0</v>
      </c>
      <c r="G15" s="16">
        <v>0</v>
      </c>
      <c r="H15" s="17">
        <v>0</v>
      </c>
      <c r="I15" s="16">
        <v>0</v>
      </c>
    </row>
    <row r="16" spans="1:9" ht="24.75" customHeight="1">
      <c r="A16" s="15" t="s">
        <v>86</v>
      </c>
      <c r="B16" s="15">
        <f t="shared" si="0"/>
        <v>0</v>
      </c>
      <c r="C16" s="90"/>
      <c r="D16" s="16"/>
      <c r="E16" s="16"/>
      <c r="F16" s="16"/>
      <c r="G16" s="16"/>
      <c r="H16" s="17"/>
      <c r="I16" s="16"/>
    </row>
    <row r="17" spans="1:9" ht="24.75" customHeight="1">
      <c r="A17" s="20" t="s">
        <v>87</v>
      </c>
      <c r="B17" s="15">
        <f t="shared" si="0"/>
        <v>0</v>
      </c>
      <c r="C17" s="90"/>
      <c r="D17" s="16"/>
      <c r="E17" s="16"/>
      <c r="F17" s="16"/>
      <c r="G17" s="16"/>
      <c r="H17" s="17"/>
      <c r="I17" s="16"/>
    </row>
    <row r="18" spans="1:9" ht="24.75" customHeight="1">
      <c r="A18" s="19" t="s">
        <v>88</v>
      </c>
      <c r="B18" s="15">
        <f t="shared" si="0"/>
        <v>1.56</v>
      </c>
      <c r="C18" s="90">
        <v>1.56</v>
      </c>
      <c r="D18" s="16"/>
      <c r="E18" s="16"/>
      <c r="F18" s="16"/>
      <c r="G18" s="16"/>
      <c r="H18" s="17"/>
      <c r="I18" s="16"/>
    </row>
    <row r="19" spans="1:9" ht="24.75" customHeight="1">
      <c r="A19" s="19" t="s">
        <v>89</v>
      </c>
      <c r="B19" s="15">
        <f t="shared" si="0"/>
        <v>4.02</v>
      </c>
      <c r="C19" s="90">
        <v>4.02</v>
      </c>
      <c r="D19" s="16"/>
      <c r="E19" s="16"/>
      <c r="F19" s="16"/>
      <c r="G19" s="16"/>
      <c r="H19" s="17"/>
      <c r="I19" s="16"/>
    </row>
    <row r="20" spans="1:9" ht="24.75" customHeight="1">
      <c r="A20" s="19" t="s">
        <v>118</v>
      </c>
      <c r="B20" s="15"/>
      <c r="C20" s="90"/>
      <c r="D20" s="16"/>
      <c r="E20" s="16"/>
      <c r="F20" s="16"/>
      <c r="G20" s="16"/>
      <c r="H20" s="17"/>
      <c r="I20" s="16"/>
    </row>
    <row r="21" spans="1:9" ht="24.75" customHeight="1">
      <c r="A21" s="29" t="s">
        <v>90</v>
      </c>
      <c r="B21" s="15">
        <f t="shared" si="0"/>
        <v>2.88</v>
      </c>
      <c r="C21" s="90">
        <v>2.88</v>
      </c>
      <c r="D21" s="16"/>
      <c r="E21" s="16"/>
      <c r="F21" s="16"/>
      <c r="G21" s="16"/>
      <c r="H21" s="17"/>
      <c r="I21" s="16"/>
    </row>
    <row r="22" spans="1:9" ht="24.75" customHeight="1">
      <c r="A22" s="19" t="s">
        <v>91</v>
      </c>
      <c r="B22" s="15">
        <f t="shared" si="0"/>
        <v>94.44000000000001</v>
      </c>
      <c r="C22" s="90">
        <f>SUM(C23:C28)</f>
        <v>94.44000000000001</v>
      </c>
      <c r="D22" s="16"/>
      <c r="E22" s="16"/>
      <c r="F22" s="16"/>
      <c r="G22" s="16"/>
      <c r="H22" s="17"/>
      <c r="I22" s="16"/>
    </row>
    <row r="23" spans="1:9" ht="24.75" customHeight="1">
      <c r="A23" s="19" t="s">
        <v>92</v>
      </c>
      <c r="B23" s="15">
        <f t="shared" si="0"/>
        <v>55.02</v>
      </c>
      <c r="C23" s="90">
        <v>55.02</v>
      </c>
      <c r="D23" s="16">
        <v>0</v>
      </c>
      <c r="E23" s="16">
        <v>0</v>
      </c>
      <c r="F23" s="16">
        <v>0</v>
      </c>
      <c r="G23" s="16">
        <v>0</v>
      </c>
      <c r="H23" s="17">
        <v>0</v>
      </c>
      <c r="I23" s="16">
        <v>0</v>
      </c>
    </row>
    <row r="24" spans="1:9" ht="24.75" customHeight="1">
      <c r="A24" s="19" t="s">
        <v>93</v>
      </c>
      <c r="B24" s="15">
        <f t="shared" si="0"/>
        <v>8.8</v>
      </c>
      <c r="C24" s="90">
        <v>8.8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  <c r="I24" s="16">
        <v>0</v>
      </c>
    </row>
    <row r="25" spans="1:9" ht="24.75" customHeight="1">
      <c r="A25" s="19" t="s">
        <v>94</v>
      </c>
      <c r="B25" s="15">
        <f t="shared" si="0"/>
        <v>0.88</v>
      </c>
      <c r="C25" s="90">
        <v>0.88</v>
      </c>
      <c r="D25" s="16"/>
      <c r="E25" s="16"/>
      <c r="F25" s="16"/>
      <c r="G25" s="16"/>
      <c r="H25" s="17"/>
      <c r="I25" s="16"/>
    </row>
    <row r="26" spans="1:9" ht="24.75" customHeight="1">
      <c r="A26" s="19" t="s">
        <v>95</v>
      </c>
      <c r="B26" s="15">
        <f t="shared" si="0"/>
        <v>8.56</v>
      </c>
      <c r="C26" s="90">
        <v>8.56</v>
      </c>
      <c r="D26" s="16">
        <v>0</v>
      </c>
      <c r="E26" s="16">
        <v>0</v>
      </c>
      <c r="F26" s="16">
        <v>0</v>
      </c>
      <c r="G26" s="16">
        <v>0</v>
      </c>
      <c r="H26" s="17">
        <v>0</v>
      </c>
      <c r="I26" s="16">
        <v>0</v>
      </c>
    </row>
    <row r="27" spans="1:9" ht="24.75" customHeight="1">
      <c r="A27" s="19" t="s">
        <v>96</v>
      </c>
      <c r="B27" s="15">
        <f t="shared" si="0"/>
        <v>10.7</v>
      </c>
      <c r="C27" s="90">
        <v>10.7</v>
      </c>
      <c r="D27" s="16"/>
      <c r="E27" s="16"/>
      <c r="F27" s="16"/>
      <c r="G27" s="16"/>
      <c r="H27" s="17"/>
      <c r="I27" s="16"/>
    </row>
    <row r="28" spans="1:9" ht="24.75" customHeight="1">
      <c r="A28" s="19" t="s">
        <v>97</v>
      </c>
      <c r="B28" s="15">
        <f t="shared" si="0"/>
        <v>10.48</v>
      </c>
      <c r="C28" s="90">
        <v>10.48</v>
      </c>
      <c r="D28" s="16"/>
      <c r="E28" s="16"/>
      <c r="F28" s="16"/>
      <c r="G28" s="16"/>
      <c r="H28" s="17"/>
      <c r="I28" s="16"/>
    </row>
    <row r="29" spans="1:9" ht="24.75" customHeight="1">
      <c r="A29" s="18"/>
      <c r="B29" s="22">
        <f t="shared" si="0"/>
        <v>0</v>
      </c>
      <c r="C29" s="83"/>
      <c r="D29" s="16"/>
      <c r="E29" s="16"/>
      <c r="F29" s="16"/>
      <c r="G29" s="16"/>
      <c r="H29" s="17"/>
      <c r="I29" s="16"/>
    </row>
    <row r="30" spans="1:9" ht="24.75" customHeight="1">
      <c r="A30" s="18"/>
      <c r="B30" s="22"/>
      <c r="C30" s="18"/>
      <c r="D30" s="16"/>
      <c r="E30" s="16"/>
      <c r="F30" s="16"/>
      <c r="G30" s="16"/>
      <c r="H30" s="17"/>
      <c r="I30" s="16"/>
    </row>
    <row r="31" spans="1:9" ht="24.75" customHeight="1">
      <c r="A31" s="18"/>
      <c r="B31" s="22"/>
      <c r="C31" s="18"/>
      <c r="D31" s="16"/>
      <c r="E31" s="16"/>
      <c r="F31" s="16"/>
      <c r="G31" s="16"/>
      <c r="H31" s="17"/>
      <c r="I31" s="16"/>
    </row>
    <row r="32" spans="1:9" ht="24.75" customHeight="1">
      <c r="A32" s="18"/>
      <c r="B32" s="22">
        <f t="shared" si="0"/>
        <v>0</v>
      </c>
      <c r="C32" s="18"/>
      <c r="D32" s="16"/>
      <c r="E32" s="16"/>
      <c r="F32" s="16"/>
      <c r="G32" s="16"/>
      <c r="H32" s="17"/>
      <c r="I32" s="16"/>
    </row>
    <row r="33" spans="1:9" ht="24.75" customHeight="1">
      <c r="A33" s="24"/>
      <c r="B33" s="22">
        <f t="shared" si="0"/>
        <v>0</v>
      </c>
      <c r="C33" s="24"/>
      <c r="D33" s="26"/>
      <c r="E33" s="26"/>
      <c r="F33" s="26"/>
      <c r="G33" s="26"/>
      <c r="H33" s="26"/>
      <c r="I33" s="26"/>
    </row>
    <row r="34" spans="1:3" ht="24.75" customHeight="1">
      <c r="A34" s="27"/>
      <c r="B34" s="27"/>
      <c r="C34" s="28"/>
    </row>
    <row r="35" spans="1:3" ht="21" customHeight="1">
      <c r="A35" s="27"/>
      <c r="B35" s="27"/>
      <c r="C35" s="28"/>
    </row>
    <row r="36" spans="1:3" ht="21" customHeight="1">
      <c r="A36" s="27"/>
      <c r="B36" s="27"/>
      <c r="C36" s="28"/>
    </row>
    <row r="37" spans="1:3" ht="21" customHeight="1">
      <c r="A37" s="27"/>
      <c r="B37" s="27"/>
      <c r="C37" s="28"/>
    </row>
    <row r="38" spans="1:3" ht="21" customHeight="1">
      <c r="A38" s="27"/>
      <c r="B38" s="27"/>
      <c r="C38" s="28"/>
    </row>
    <row r="39" spans="1:3" ht="21" customHeight="1">
      <c r="A39" s="27"/>
      <c r="B39" s="27"/>
      <c r="C39" s="28"/>
    </row>
    <row r="40" spans="1:3" ht="21" customHeight="1">
      <c r="A40" s="27"/>
      <c r="B40" s="27"/>
      <c r="C40" s="28"/>
    </row>
    <row r="41" spans="1:3" ht="21" customHeight="1">
      <c r="A41" s="27"/>
      <c r="B41" s="27"/>
      <c r="C41" s="28"/>
    </row>
    <row r="42" spans="1:3" ht="21" customHeight="1">
      <c r="A42" s="27"/>
      <c r="B42" s="27"/>
      <c r="C42" s="28"/>
    </row>
    <row r="43" spans="1:3" ht="21" customHeight="1">
      <c r="A43" s="27"/>
      <c r="B43" s="27"/>
      <c r="C43" s="28"/>
    </row>
    <row r="44" spans="1:3" ht="21" customHeight="1">
      <c r="A44" s="27"/>
      <c r="B44" s="27"/>
      <c r="C44" s="28"/>
    </row>
    <row r="45" spans="1:3" ht="21" customHeight="1">
      <c r="A45" s="27"/>
      <c r="B45" s="27"/>
      <c r="C45" s="28"/>
    </row>
    <row r="46" spans="1:3" ht="21" customHeight="1">
      <c r="A46" s="27"/>
      <c r="B46" s="27"/>
      <c r="C46" s="28"/>
    </row>
    <row r="47" spans="1:3" ht="21" customHeight="1">
      <c r="A47" s="27"/>
      <c r="B47" s="27"/>
      <c r="C47" s="28"/>
    </row>
    <row r="48" spans="1:3" ht="21" customHeight="1">
      <c r="A48" s="27"/>
      <c r="B48" s="27"/>
      <c r="C48" s="28"/>
    </row>
    <row r="49" spans="1:3" ht="21" customHeight="1">
      <c r="A49" s="27"/>
      <c r="B49" s="27"/>
      <c r="C49" s="28"/>
    </row>
    <row r="50" spans="1:3" ht="21" customHeight="1">
      <c r="A50" s="27"/>
      <c r="B50" s="27"/>
      <c r="C50" s="28"/>
    </row>
    <row r="51" spans="1:3" ht="21" customHeight="1">
      <c r="A51" s="27"/>
      <c r="B51" s="27"/>
      <c r="C51" s="28"/>
    </row>
    <row r="52" spans="1:3" ht="21" customHeight="1">
      <c r="A52" s="27"/>
      <c r="B52" s="27"/>
      <c r="C52" s="28"/>
    </row>
    <row r="53" spans="1:3" ht="21" customHeight="1">
      <c r="A53" s="27"/>
      <c r="B53" s="27"/>
      <c r="C53" s="28"/>
    </row>
    <row r="54" spans="1:3" ht="21" customHeight="1">
      <c r="A54" s="27"/>
      <c r="B54" s="27"/>
      <c r="C54" s="28"/>
    </row>
    <row r="55" spans="1:3" ht="21" customHeight="1">
      <c r="A55" s="27"/>
      <c r="B55" s="27"/>
      <c r="C55" s="28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zoomScalePageLayoutView="0" workbookViewId="0" topLeftCell="A1">
      <selection activeCell="C9" sqref="C9"/>
    </sheetView>
  </sheetViews>
  <sheetFormatPr defaultColWidth="9.33203125" defaultRowHeight="21" customHeight="1"/>
  <cols>
    <col min="1" max="1" width="42.66015625" style="4" customWidth="1"/>
    <col min="2" max="2" width="10.832031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101" t="s">
        <v>112</v>
      </c>
      <c r="B1" s="101"/>
      <c r="C1" s="101"/>
      <c r="D1" s="101"/>
      <c r="E1" s="101"/>
      <c r="F1" s="101"/>
      <c r="G1" s="101"/>
      <c r="H1" s="101"/>
      <c r="I1" s="101"/>
    </row>
    <row r="2" spans="1:9" s="2" customFormat="1" ht="21" customHeight="1">
      <c r="A2" s="5" t="s">
        <v>120</v>
      </c>
      <c r="B2" s="5"/>
      <c r="C2" s="5"/>
      <c r="D2" s="5"/>
      <c r="E2" s="5"/>
      <c r="F2" s="5"/>
      <c r="G2" s="5"/>
      <c r="H2" s="102" t="s">
        <v>65</v>
      </c>
      <c r="I2" s="102"/>
    </row>
    <row r="3" spans="1:9" s="3" customFormat="1" ht="24.75" customHeight="1">
      <c r="A3" s="104" t="s">
        <v>66</v>
      </c>
      <c r="B3" s="105" t="s">
        <v>67</v>
      </c>
      <c r="C3" s="106" t="s">
        <v>68</v>
      </c>
      <c r="D3" s="108" t="s">
        <v>69</v>
      </c>
      <c r="E3" s="103" t="s">
        <v>70</v>
      </c>
      <c r="F3" s="108" t="s">
        <v>71</v>
      </c>
      <c r="G3" s="103" t="s">
        <v>72</v>
      </c>
      <c r="H3" s="103"/>
      <c r="I3" s="103"/>
    </row>
    <row r="4" spans="1:9" s="3" customFormat="1" ht="36">
      <c r="A4" s="104"/>
      <c r="B4" s="105"/>
      <c r="C4" s="107"/>
      <c r="D4" s="103"/>
      <c r="E4" s="103"/>
      <c r="F4" s="103"/>
      <c r="G4" s="9" t="s">
        <v>73</v>
      </c>
      <c r="H4" s="9" t="s">
        <v>74</v>
      </c>
      <c r="I4" s="9" t="s">
        <v>75</v>
      </c>
    </row>
    <row r="5" spans="1:9" ht="21" customHeight="1" hidden="1">
      <c r="A5" s="10" t="s">
        <v>76</v>
      </c>
      <c r="B5" s="11"/>
      <c r="C5" s="10"/>
      <c r="D5" s="12"/>
      <c r="E5" s="12"/>
      <c r="F5" s="12"/>
      <c r="G5" s="12"/>
      <c r="H5" s="12"/>
      <c r="I5" s="12"/>
    </row>
    <row r="6" spans="1:9" ht="24.75" customHeight="1">
      <c r="A6" s="41" t="s">
        <v>77</v>
      </c>
      <c r="B6" s="22">
        <f aca="true" t="shared" si="0" ref="B6:B21">C6+D6+E6+F6+G6+H6+I6</f>
        <v>20.259999999999998</v>
      </c>
      <c r="C6" s="22">
        <f>SUM(C7:C30)</f>
        <v>20.259999999999998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  <c r="I6" s="16">
        <v>0</v>
      </c>
    </row>
    <row r="7" spans="1:9" ht="24.75" customHeight="1">
      <c r="A7" s="20" t="s">
        <v>121</v>
      </c>
      <c r="B7" s="21">
        <f t="shared" si="0"/>
        <v>5</v>
      </c>
      <c r="C7" s="21">
        <v>5</v>
      </c>
      <c r="D7" s="16">
        <v>0</v>
      </c>
      <c r="E7" s="16">
        <v>0</v>
      </c>
      <c r="F7" s="16">
        <v>0</v>
      </c>
      <c r="G7" s="16">
        <v>0</v>
      </c>
      <c r="H7" s="17">
        <v>0</v>
      </c>
      <c r="I7" s="16">
        <v>0</v>
      </c>
    </row>
    <row r="8" spans="1:9" ht="90" customHeight="1">
      <c r="A8" s="20" t="s">
        <v>122</v>
      </c>
      <c r="B8" s="21">
        <f t="shared" si="0"/>
        <v>15.26</v>
      </c>
      <c r="C8" s="21">
        <v>15.26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  <c r="I8" s="16">
        <v>0</v>
      </c>
    </row>
    <row r="9" spans="1:9" ht="24.75" customHeight="1">
      <c r="A9" s="18"/>
      <c r="B9" s="21">
        <f t="shared" si="0"/>
        <v>0</v>
      </c>
      <c r="C9" s="21"/>
      <c r="D9" s="16">
        <v>0</v>
      </c>
      <c r="E9" s="16">
        <v>0</v>
      </c>
      <c r="F9" s="16">
        <v>0</v>
      </c>
      <c r="G9" s="16">
        <v>0</v>
      </c>
      <c r="H9" s="17">
        <v>0</v>
      </c>
      <c r="I9" s="16">
        <v>0</v>
      </c>
    </row>
    <row r="10" spans="1:9" ht="24.75" customHeight="1">
      <c r="A10" s="18"/>
      <c r="B10" s="21">
        <f t="shared" si="0"/>
        <v>0</v>
      </c>
      <c r="C10" s="21"/>
      <c r="D10" s="16">
        <v>0</v>
      </c>
      <c r="E10" s="16">
        <v>0</v>
      </c>
      <c r="F10" s="16">
        <v>0</v>
      </c>
      <c r="G10" s="16">
        <v>0</v>
      </c>
      <c r="H10" s="17">
        <v>0</v>
      </c>
      <c r="I10" s="16">
        <v>0</v>
      </c>
    </row>
    <row r="11" spans="1:9" ht="24.75" customHeight="1">
      <c r="A11" s="83"/>
      <c r="B11" s="21">
        <f t="shared" si="0"/>
        <v>0</v>
      </c>
      <c r="C11" s="21"/>
      <c r="D11" s="16">
        <v>0</v>
      </c>
      <c r="E11" s="16">
        <v>0</v>
      </c>
      <c r="F11" s="16">
        <v>0</v>
      </c>
      <c r="G11" s="16">
        <v>0</v>
      </c>
      <c r="H11" s="17">
        <v>0</v>
      </c>
      <c r="I11" s="16">
        <v>0</v>
      </c>
    </row>
    <row r="12" spans="1:9" s="88" customFormat="1" ht="24.75" customHeight="1">
      <c r="A12" s="83"/>
      <c r="B12" s="21">
        <f t="shared" si="0"/>
        <v>0</v>
      </c>
      <c r="C12" s="21"/>
      <c r="D12" s="86"/>
      <c r="E12" s="86"/>
      <c r="F12" s="86"/>
      <c r="G12" s="86"/>
      <c r="H12" s="87"/>
      <c r="I12" s="86"/>
    </row>
    <row r="13" spans="1:9" s="88" customFormat="1" ht="24.75" customHeight="1">
      <c r="A13" s="83"/>
      <c r="B13" s="21">
        <f t="shared" si="0"/>
        <v>0</v>
      </c>
      <c r="C13" s="85"/>
      <c r="D13" s="86">
        <v>0</v>
      </c>
      <c r="E13" s="86">
        <v>0</v>
      </c>
      <c r="F13" s="86">
        <v>0</v>
      </c>
      <c r="G13" s="86">
        <v>0</v>
      </c>
      <c r="H13" s="87">
        <v>0</v>
      </c>
      <c r="I13" s="86">
        <v>0</v>
      </c>
    </row>
    <row r="14" spans="1:9" s="88" customFormat="1" ht="24.75" customHeight="1">
      <c r="A14" s="83"/>
      <c r="B14" s="84">
        <f t="shared" si="0"/>
        <v>0</v>
      </c>
      <c r="C14" s="85"/>
      <c r="D14" s="86"/>
      <c r="E14" s="86"/>
      <c r="F14" s="86"/>
      <c r="G14" s="86"/>
      <c r="H14" s="87"/>
      <c r="I14" s="86"/>
    </row>
    <row r="15" spans="1:9" s="88" customFormat="1" ht="24.75" customHeight="1">
      <c r="A15" s="83"/>
      <c r="B15" s="89">
        <f t="shared" si="0"/>
        <v>0</v>
      </c>
      <c r="C15" s="83"/>
      <c r="D15" s="86">
        <v>0</v>
      </c>
      <c r="E15" s="86">
        <v>0</v>
      </c>
      <c r="F15" s="86">
        <v>0</v>
      </c>
      <c r="G15" s="86">
        <v>0</v>
      </c>
      <c r="H15" s="87">
        <v>0</v>
      </c>
      <c r="I15" s="86">
        <v>0</v>
      </c>
    </row>
    <row r="16" spans="1:9" ht="24.75" customHeight="1">
      <c r="A16" s="18"/>
      <c r="B16" s="21">
        <f t="shared" si="0"/>
        <v>0</v>
      </c>
      <c r="C16" s="18"/>
      <c r="D16" s="16"/>
      <c r="E16" s="16"/>
      <c r="F16" s="16"/>
      <c r="G16" s="16"/>
      <c r="H16" s="17"/>
      <c r="I16" s="16"/>
    </row>
    <row r="17" spans="1:9" ht="24.75" customHeight="1">
      <c r="A17" s="18"/>
      <c r="B17" s="21">
        <f t="shared" si="0"/>
        <v>0</v>
      </c>
      <c r="C17" s="18"/>
      <c r="D17" s="16"/>
      <c r="E17" s="16"/>
      <c r="F17" s="16"/>
      <c r="G17" s="16"/>
      <c r="H17" s="17"/>
      <c r="I17" s="16"/>
    </row>
    <row r="18" spans="1:9" ht="24.75" customHeight="1">
      <c r="A18" s="42"/>
      <c r="B18" s="21">
        <f t="shared" si="0"/>
        <v>0</v>
      </c>
      <c r="C18" s="18"/>
      <c r="D18" s="16"/>
      <c r="E18" s="16"/>
      <c r="F18" s="16"/>
      <c r="G18" s="16"/>
      <c r="H18" s="17"/>
      <c r="I18" s="16"/>
    </row>
    <row r="19" spans="1:9" ht="24.75" customHeight="1">
      <c r="A19" s="20"/>
      <c r="B19" s="21">
        <f t="shared" si="0"/>
        <v>0</v>
      </c>
      <c r="C19" s="18"/>
      <c r="D19" s="16"/>
      <c r="E19" s="16"/>
      <c r="F19" s="16"/>
      <c r="G19" s="16"/>
      <c r="H19" s="17"/>
      <c r="I19" s="16"/>
    </row>
    <row r="20" spans="1:9" ht="24.75" customHeight="1">
      <c r="A20" s="20"/>
      <c r="B20" s="21">
        <f t="shared" si="0"/>
        <v>0</v>
      </c>
      <c r="C20" s="18"/>
      <c r="D20" s="16">
        <v>0</v>
      </c>
      <c r="E20" s="16">
        <v>0</v>
      </c>
      <c r="F20" s="16">
        <v>0</v>
      </c>
      <c r="G20" s="16">
        <v>0</v>
      </c>
      <c r="H20" s="17">
        <v>0</v>
      </c>
      <c r="I20" s="16">
        <v>0</v>
      </c>
    </row>
    <row r="21" spans="1:9" ht="24.75" customHeight="1">
      <c r="A21" s="20"/>
      <c r="B21" s="21">
        <f t="shared" si="0"/>
        <v>0</v>
      </c>
      <c r="C21" s="18"/>
      <c r="D21" s="16">
        <v>0</v>
      </c>
      <c r="E21" s="16">
        <v>0</v>
      </c>
      <c r="F21" s="16">
        <v>0</v>
      </c>
      <c r="G21" s="16">
        <v>0</v>
      </c>
      <c r="H21" s="17">
        <v>0</v>
      </c>
      <c r="I21" s="16">
        <v>0</v>
      </c>
    </row>
    <row r="22" spans="1:9" ht="24.75" customHeight="1">
      <c r="A22" s="18"/>
      <c r="B22" s="21"/>
      <c r="C22" s="18"/>
      <c r="D22" s="16"/>
      <c r="E22" s="16"/>
      <c r="F22" s="16"/>
      <c r="G22" s="16"/>
      <c r="H22" s="17"/>
      <c r="I22" s="16"/>
    </row>
    <row r="23" spans="1:9" ht="24.75" customHeight="1">
      <c r="A23" s="18"/>
      <c r="B23" s="22">
        <f>C23+D23+E23+F23+G23+H23+I23</f>
        <v>0</v>
      </c>
      <c r="C23" s="18"/>
      <c r="D23" s="16">
        <v>0</v>
      </c>
      <c r="E23" s="16">
        <v>0</v>
      </c>
      <c r="F23" s="16">
        <v>0</v>
      </c>
      <c r="G23" s="16">
        <v>0</v>
      </c>
      <c r="H23" s="17">
        <v>0</v>
      </c>
      <c r="I23" s="16">
        <v>0</v>
      </c>
    </row>
    <row r="24" spans="1:9" ht="24.75" customHeight="1">
      <c r="A24" s="18"/>
      <c r="B24" s="22"/>
      <c r="C24" s="18"/>
      <c r="D24" s="16"/>
      <c r="E24" s="16"/>
      <c r="F24" s="16"/>
      <c r="G24" s="16"/>
      <c r="H24" s="17"/>
      <c r="I24" s="16"/>
    </row>
    <row r="25" spans="1:9" ht="24.75" customHeight="1">
      <c r="A25" s="18"/>
      <c r="B25" s="22"/>
      <c r="C25" s="18"/>
      <c r="D25" s="16"/>
      <c r="E25" s="16"/>
      <c r="F25" s="16"/>
      <c r="G25" s="16"/>
      <c r="H25" s="17"/>
      <c r="I25" s="16"/>
    </row>
    <row r="26" spans="1:9" ht="24.75" customHeight="1">
      <c r="A26" s="18"/>
      <c r="B26" s="23"/>
      <c r="C26" s="18"/>
      <c r="D26" s="16"/>
      <c r="E26" s="16"/>
      <c r="F26" s="16"/>
      <c r="G26" s="16"/>
      <c r="H26" s="17"/>
      <c r="I26" s="16"/>
    </row>
    <row r="27" spans="1:9" ht="24.75" customHeight="1">
      <c r="A27" s="18"/>
      <c r="B27" s="23"/>
      <c r="C27" s="18"/>
      <c r="D27" s="16"/>
      <c r="E27" s="16"/>
      <c r="F27" s="16"/>
      <c r="G27" s="16"/>
      <c r="H27" s="17"/>
      <c r="I27" s="16"/>
    </row>
    <row r="28" spans="1:9" ht="24.75" customHeight="1">
      <c r="A28" s="18"/>
      <c r="B28" s="23"/>
      <c r="C28" s="18"/>
      <c r="D28" s="16"/>
      <c r="E28" s="16"/>
      <c r="F28" s="16"/>
      <c r="G28" s="16"/>
      <c r="H28" s="17"/>
      <c r="I28" s="16"/>
    </row>
    <row r="29" spans="1:9" ht="24.75" customHeight="1">
      <c r="A29" s="24"/>
      <c r="B29" s="25"/>
      <c r="C29" s="24"/>
      <c r="D29" s="26"/>
      <c r="E29" s="26"/>
      <c r="F29" s="26"/>
      <c r="G29" s="26"/>
      <c r="H29" s="26"/>
      <c r="I29" s="26"/>
    </row>
    <row r="30" spans="1:9" ht="24.75" customHeight="1">
      <c r="A30" s="24"/>
      <c r="B30" s="25"/>
      <c r="C30" s="24"/>
      <c r="D30" s="26"/>
      <c r="E30" s="26"/>
      <c r="F30" s="26"/>
      <c r="G30" s="26"/>
      <c r="H30" s="26"/>
      <c r="I30" s="26"/>
    </row>
    <row r="31" spans="1:9" ht="24.75" customHeight="1">
      <c r="A31" s="25"/>
      <c r="B31" s="25"/>
      <c r="C31" s="24"/>
      <c r="D31" s="26"/>
      <c r="E31" s="26"/>
      <c r="F31" s="26"/>
      <c r="G31" s="26"/>
      <c r="H31" s="26"/>
      <c r="I31" s="26"/>
    </row>
    <row r="32" spans="1:9" ht="24.75" customHeight="1">
      <c r="A32" s="25"/>
      <c r="B32" s="25"/>
      <c r="C32" s="24"/>
      <c r="D32" s="26"/>
      <c r="E32" s="26"/>
      <c r="F32" s="26"/>
      <c r="G32" s="26"/>
      <c r="H32" s="26"/>
      <c r="I32" s="26"/>
    </row>
    <row r="33" spans="1:3" ht="24.75" customHeight="1">
      <c r="A33" s="27"/>
      <c r="B33" s="27"/>
      <c r="C33" s="28"/>
    </row>
    <row r="34" spans="1:3" ht="21" customHeight="1">
      <c r="A34" s="27"/>
      <c r="B34" s="27"/>
      <c r="C34" s="28"/>
    </row>
    <row r="35" spans="1:3" ht="21" customHeight="1">
      <c r="A35" s="27"/>
      <c r="B35" s="27"/>
      <c r="C35" s="28"/>
    </row>
    <row r="36" spans="1:3" ht="21" customHeight="1">
      <c r="A36" s="27"/>
      <c r="B36" s="27"/>
      <c r="C36" s="28"/>
    </row>
    <row r="37" spans="1:3" ht="21" customHeight="1">
      <c r="A37" s="27"/>
      <c r="B37" s="27"/>
      <c r="C37" s="28"/>
    </row>
    <row r="38" spans="1:3" ht="21" customHeight="1">
      <c r="A38" s="27"/>
      <c r="B38" s="27"/>
      <c r="C38" s="28"/>
    </row>
    <row r="39" spans="1:3" ht="21" customHeight="1">
      <c r="A39" s="27"/>
      <c r="B39" s="27"/>
      <c r="C39" s="28"/>
    </row>
    <row r="40" spans="1:3" ht="21" customHeight="1">
      <c r="A40" s="27"/>
      <c r="B40" s="27"/>
      <c r="C40" s="28"/>
    </row>
    <row r="41" spans="1:3" ht="21" customHeight="1">
      <c r="A41" s="27"/>
      <c r="B41" s="27"/>
      <c r="C41" s="28"/>
    </row>
    <row r="42" spans="1:3" ht="21" customHeight="1">
      <c r="A42" s="27"/>
      <c r="B42" s="27"/>
      <c r="C42" s="28"/>
    </row>
    <row r="43" spans="1:3" ht="21" customHeight="1">
      <c r="A43" s="27"/>
      <c r="B43" s="27"/>
      <c r="C43" s="28"/>
    </row>
    <row r="44" spans="1:3" ht="21" customHeight="1">
      <c r="A44" s="27"/>
      <c r="B44" s="27"/>
      <c r="C44" s="28"/>
    </row>
    <row r="45" spans="1:3" ht="21" customHeight="1">
      <c r="A45" s="27"/>
      <c r="B45" s="27"/>
      <c r="C45" s="28"/>
    </row>
    <row r="46" spans="1:3" ht="21" customHeight="1">
      <c r="A46" s="27"/>
      <c r="B46" s="27"/>
      <c r="C46" s="28"/>
    </row>
    <row r="47" spans="1:3" ht="21" customHeight="1">
      <c r="A47" s="27"/>
      <c r="B47" s="27"/>
      <c r="C47" s="28"/>
    </row>
    <row r="48" spans="1:3" ht="21" customHeight="1">
      <c r="A48" s="27"/>
      <c r="B48" s="27"/>
      <c r="C48" s="28"/>
    </row>
    <row r="49" spans="1:3" ht="21" customHeight="1">
      <c r="A49" s="27"/>
      <c r="B49" s="27"/>
      <c r="C49" s="28"/>
    </row>
    <row r="50" spans="1:3" ht="21" customHeight="1">
      <c r="A50" s="27"/>
      <c r="B50" s="27"/>
      <c r="C50" s="28"/>
    </row>
    <row r="51" spans="1:3" ht="21" customHeight="1">
      <c r="A51" s="27"/>
      <c r="B51" s="27"/>
      <c r="C51" s="28"/>
    </row>
    <row r="52" spans="1:3" ht="21" customHeight="1">
      <c r="A52" s="27"/>
      <c r="B52" s="27"/>
      <c r="C52" s="28"/>
    </row>
    <row r="53" spans="1:3" ht="21" customHeight="1">
      <c r="A53" s="27"/>
      <c r="B53" s="27"/>
      <c r="C53" s="28"/>
    </row>
    <row r="54" spans="1:3" ht="21" customHeight="1">
      <c r="A54" s="27"/>
      <c r="B54" s="27"/>
      <c r="C54" s="28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D6" sqref="D6"/>
    </sheetView>
  </sheetViews>
  <sheetFormatPr defaultColWidth="9.16015625" defaultRowHeight="11.25"/>
  <cols>
    <col min="1" max="1" width="58.33203125" style="0" customWidth="1"/>
    <col min="2" max="2" width="45.83203125" style="0" customWidth="1"/>
  </cols>
  <sheetData>
    <row r="1" ht="21" customHeight="1">
      <c r="A1" s="31"/>
    </row>
    <row r="2" spans="1:2" ht="36" customHeight="1">
      <c r="A2" s="109" t="s">
        <v>113</v>
      </c>
      <c r="B2" s="109"/>
    </row>
    <row r="3" spans="1:2" s="30" customFormat="1" ht="36" customHeight="1">
      <c r="A3" s="32" t="s">
        <v>120</v>
      </c>
      <c r="B3" s="33" t="s">
        <v>0</v>
      </c>
    </row>
    <row r="4" spans="1:2" ht="36" customHeight="1">
      <c r="A4" s="34" t="s">
        <v>98</v>
      </c>
      <c r="B4" s="34" t="s">
        <v>99</v>
      </c>
    </row>
    <row r="5" spans="1:4" ht="36" customHeight="1">
      <c r="A5" s="35" t="s">
        <v>77</v>
      </c>
      <c r="B5" s="36">
        <v>4.5</v>
      </c>
      <c r="C5" s="37"/>
      <c r="D5" s="37"/>
    </row>
    <row r="6" spans="1:4" ht="36" customHeight="1">
      <c r="A6" s="38" t="s">
        <v>100</v>
      </c>
      <c r="B6" s="36">
        <v>0</v>
      </c>
      <c r="C6" s="39"/>
      <c r="D6" s="37"/>
    </row>
    <row r="7" spans="1:4" ht="36" customHeight="1">
      <c r="A7" s="40" t="s">
        <v>101</v>
      </c>
      <c r="B7" s="36">
        <v>2.5</v>
      </c>
      <c r="C7" s="37"/>
      <c r="D7" s="37"/>
    </row>
    <row r="8" spans="1:3" ht="36" customHeight="1">
      <c r="A8" s="40" t="s">
        <v>102</v>
      </c>
      <c r="B8" s="36">
        <v>2</v>
      </c>
      <c r="C8" s="37"/>
    </row>
    <row r="9" spans="1:3" ht="36" customHeight="1">
      <c r="A9" s="35" t="s">
        <v>103</v>
      </c>
      <c r="B9" s="36">
        <v>2</v>
      </c>
      <c r="C9" s="37"/>
    </row>
    <row r="10" spans="1:2" ht="36" customHeight="1">
      <c r="A10" s="35" t="s">
        <v>104</v>
      </c>
      <c r="B10" s="36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showGridLines="0" showZeros="0" zoomScalePageLayoutView="0" workbookViewId="0" topLeftCell="A7">
      <selection activeCell="C12" sqref="C12"/>
    </sheetView>
  </sheetViews>
  <sheetFormatPr defaultColWidth="9.33203125" defaultRowHeight="21" customHeight="1"/>
  <cols>
    <col min="1" max="1" width="42.66015625" style="4" customWidth="1"/>
    <col min="2" max="2" width="10.83203125" style="4" customWidth="1"/>
    <col min="3" max="3" width="11.66015625" style="91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101" t="s">
        <v>114</v>
      </c>
      <c r="B1" s="101"/>
      <c r="C1" s="101"/>
      <c r="D1" s="101"/>
      <c r="E1" s="101"/>
      <c r="F1" s="101"/>
      <c r="G1" s="101"/>
      <c r="H1" s="101"/>
      <c r="I1" s="101"/>
    </row>
    <row r="2" spans="1:9" s="2" customFormat="1" ht="21" customHeight="1">
      <c r="A2" s="5" t="s">
        <v>120</v>
      </c>
      <c r="B2" s="5"/>
      <c r="C2" s="91"/>
      <c r="D2" s="5"/>
      <c r="E2" s="5"/>
      <c r="F2" s="5"/>
      <c r="G2" s="5"/>
      <c r="H2" s="102" t="s">
        <v>65</v>
      </c>
      <c r="I2" s="102"/>
    </row>
    <row r="3" spans="1:9" s="3" customFormat="1" ht="24.75" customHeight="1">
      <c r="A3" s="104" t="s">
        <v>66</v>
      </c>
      <c r="B3" s="105" t="s">
        <v>67</v>
      </c>
      <c r="C3" s="110" t="s">
        <v>68</v>
      </c>
      <c r="D3" s="108" t="s">
        <v>69</v>
      </c>
      <c r="E3" s="103" t="s">
        <v>70</v>
      </c>
      <c r="F3" s="108" t="s">
        <v>71</v>
      </c>
      <c r="G3" s="103" t="s">
        <v>72</v>
      </c>
      <c r="H3" s="103"/>
      <c r="I3" s="103"/>
    </row>
    <row r="4" spans="1:9" s="3" customFormat="1" ht="36">
      <c r="A4" s="104"/>
      <c r="B4" s="105"/>
      <c r="C4" s="111"/>
      <c r="D4" s="103"/>
      <c r="E4" s="103"/>
      <c r="F4" s="103"/>
      <c r="G4" s="9" t="s">
        <v>73</v>
      </c>
      <c r="H4" s="9" t="s">
        <v>74</v>
      </c>
      <c r="I4" s="9" t="s">
        <v>75</v>
      </c>
    </row>
    <row r="5" spans="1:9" ht="21" customHeight="1" hidden="1">
      <c r="A5" s="10" t="s">
        <v>76</v>
      </c>
      <c r="B5" s="11"/>
      <c r="C5" s="92"/>
      <c r="D5" s="12"/>
      <c r="E5" s="12"/>
      <c r="F5" s="12"/>
      <c r="G5" s="12"/>
      <c r="H5" s="12"/>
      <c r="I5" s="12"/>
    </row>
    <row r="6" spans="1:9" ht="24.75" customHeight="1">
      <c r="A6" s="13" t="s">
        <v>77</v>
      </c>
      <c r="B6" s="14">
        <f aca="true" t="shared" si="0" ref="B6:B25">C6+D6+E6+F6+G6+H6+I6</f>
        <v>211.78</v>
      </c>
      <c r="C6" s="90">
        <f>SUM(C7:C30)</f>
        <v>211.78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  <c r="I6" s="16">
        <v>0</v>
      </c>
    </row>
    <row r="7" spans="1:9" ht="24.75" customHeight="1">
      <c r="A7" s="15" t="s">
        <v>79</v>
      </c>
      <c r="B7" s="14">
        <f t="shared" si="0"/>
        <v>28.91</v>
      </c>
      <c r="C7" s="90">
        <v>28.91</v>
      </c>
      <c r="D7" s="16">
        <v>0</v>
      </c>
      <c r="E7" s="16">
        <v>0</v>
      </c>
      <c r="F7" s="16">
        <v>0</v>
      </c>
      <c r="G7" s="16">
        <v>0</v>
      </c>
      <c r="H7" s="17">
        <v>0</v>
      </c>
      <c r="I7" s="16">
        <v>0</v>
      </c>
    </row>
    <row r="8" spans="1:9" ht="24.75" customHeight="1">
      <c r="A8" s="15" t="s">
        <v>80</v>
      </c>
      <c r="B8" s="14">
        <f t="shared" si="0"/>
        <v>26.21</v>
      </c>
      <c r="C8" s="90">
        <v>26.21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  <c r="I8" s="16">
        <v>0</v>
      </c>
    </row>
    <row r="9" spans="1:9" ht="24.75" customHeight="1">
      <c r="A9" s="15" t="s">
        <v>81</v>
      </c>
      <c r="B9" s="14">
        <f t="shared" si="0"/>
        <v>6.14</v>
      </c>
      <c r="C9" s="90">
        <v>6.14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  <c r="I9" s="16">
        <v>0</v>
      </c>
    </row>
    <row r="10" spans="1:9" ht="24.75" customHeight="1">
      <c r="A10" s="15" t="s">
        <v>82</v>
      </c>
      <c r="B10" s="14">
        <f t="shared" si="0"/>
        <v>3.71</v>
      </c>
      <c r="C10" s="90">
        <v>3.71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I10" s="16">
        <v>0</v>
      </c>
    </row>
    <row r="11" spans="1:9" ht="24.75" customHeight="1">
      <c r="A11" s="15" t="s">
        <v>83</v>
      </c>
      <c r="B11" s="14">
        <f t="shared" si="0"/>
        <v>6.4</v>
      </c>
      <c r="C11" s="90">
        <v>6.4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I11" s="16">
        <v>0</v>
      </c>
    </row>
    <row r="12" spans="1:9" ht="24.75" customHeight="1">
      <c r="A12" s="19" t="s">
        <v>84</v>
      </c>
      <c r="B12" s="15">
        <f t="shared" si="0"/>
        <v>12.25</v>
      </c>
      <c r="C12" s="90">
        <v>12.25</v>
      </c>
      <c r="D12" s="16"/>
      <c r="E12" s="16"/>
      <c r="F12" s="16"/>
      <c r="G12" s="16"/>
      <c r="H12" s="17"/>
      <c r="I12" s="16"/>
    </row>
    <row r="13" spans="1:9" ht="24.75" customHeight="1">
      <c r="A13" s="19" t="s">
        <v>117</v>
      </c>
      <c r="B13" s="15">
        <f t="shared" si="0"/>
        <v>25.26</v>
      </c>
      <c r="C13" s="90">
        <v>25.26</v>
      </c>
      <c r="D13" s="16"/>
      <c r="E13" s="16"/>
      <c r="F13" s="16"/>
      <c r="G13" s="16"/>
      <c r="H13" s="17"/>
      <c r="I13" s="16"/>
    </row>
    <row r="14" spans="1:9" ht="24.75" customHeight="1">
      <c r="A14" s="19" t="s">
        <v>86</v>
      </c>
      <c r="B14" s="15">
        <f t="shared" si="0"/>
        <v>0</v>
      </c>
      <c r="C14" s="90"/>
      <c r="D14" s="16">
        <v>0</v>
      </c>
      <c r="E14" s="16">
        <v>0</v>
      </c>
      <c r="F14" s="16">
        <v>0</v>
      </c>
      <c r="G14" s="16">
        <v>0</v>
      </c>
      <c r="H14" s="17">
        <v>0</v>
      </c>
      <c r="I14" s="16">
        <v>0</v>
      </c>
    </row>
    <row r="15" spans="1:9" ht="24.75" customHeight="1">
      <c r="A15" s="20" t="s">
        <v>87</v>
      </c>
      <c r="B15" s="15">
        <f t="shared" si="0"/>
        <v>0</v>
      </c>
      <c r="C15" s="90"/>
      <c r="D15" s="16"/>
      <c r="E15" s="16"/>
      <c r="F15" s="16"/>
      <c r="G15" s="16"/>
      <c r="H15" s="17"/>
      <c r="I15" s="16"/>
    </row>
    <row r="16" spans="1:9" ht="24.75" customHeight="1">
      <c r="A16" s="19" t="s">
        <v>88</v>
      </c>
      <c r="B16" s="15">
        <f t="shared" si="0"/>
        <v>1.56</v>
      </c>
      <c r="C16" s="90">
        <v>1.56</v>
      </c>
      <c r="D16" s="16"/>
      <c r="E16" s="16"/>
      <c r="F16" s="16"/>
      <c r="G16" s="16"/>
      <c r="H16" s="17"/>
      <c r="I16" s="16"/>
    </row>
    <row r="17" spans="1:9" ht="24.75" customHeight="1">
      <c r="A17" s="19" t="s">
        <v>89</v>
      </c>
      <c r="B17" s="15">
        <f t="shared" si="0"/>
        <v>4.02</v>
      </c>
      <c r="C17" s="90">
        <v>4.02</v>
      </c>
      <c r="D17" s="16"/>
      <c r="E17" s="16"/>
      <c r="F17" s="16"/>
      <c r="G17" s="16"/>
      <c r="H17" s="17"/>
      <c r="I17" s="16"/>
    </row>
    <row r="18" spans="1:9" ht="24.75" customHeight="1">
      <c r="A18" s="19" t="s">
        <v>119</v>
      </c>
      <c r="B18" s="15"/>
      <c r="C18" s="90"/>
      <c r="D18" s="16"/>
      <c r="E18" s="16"/>
      <c r="F18" s="16"/>
      <c r="G18" s="16"/>
      <c r="H18" s="17"/>
      <c r="I18" s="16"/>
    </row>
    <row r="19" spans="1:9" ht="24.75" customHeight="1">
      <c r="A19" s="29" t="s">
        <v>90</v>
      </c>
      <c r="B19" s="15">
        <f t="shared" si="0"/>
        <v>2.88</v>
      </c>
      <c r="C19" s="90">
        <v>2.88</v>
      </c>
      <c r="D19" s="16"/>
      <c r="E19" s="16"/>
      <c r="F19" s="16"/>
      <c r="G19" s="16"/>
      <c r="H19" s="17"/>
      <c r="I19" s="16"/>
    </row>
    <row r="20" spans="1:9" ht="24.75" customHeight="1">
      <c r="A20" s="19" t="s">
        <v>92</v>
      </c>
      <c r="B20" s="15">
        <f t="shared" si="0"/>
        <v>55.02</v>
      </c>
      <c r="C20" s="90">
        <v>55.02</v>
      </c>
      <c r="D20" s="16"/>
      <c r="E20" s="16"/>
      <c r="F20" s="16"/>
      <c r="G20" s="16"/>
      <c r="H20" s="17"/>
      <c r="I20" s="16"/>
    </row>
    <row r="21" spans="1:9" ht="24.75" customHeight="1">
      <c r="A21" s="19" t="s">
        <v>93</v>
      </c>
      <c r="B21" s="15">
        <f t="shared" si="0"/>
        <v>8.8</v>
      </c>
      <c r="C21" s="90">
        <v>8.8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  <c r="I21" s="16">
        <v>0</v>
      </c>
    </row>
    <row r="22" spans="1:9" ht="24.75" customHeight="1">
      <c r="A22" s="19" t="s">
        <v>94</v>
      </c>
      <c r="B22" s="15">
        <f t="shared" si="0"/>
        <v>0.88</v>
      </c>
      <c r="C22" s="90">
        <v>0.88</v>
      </c>
      <c r="D22" s="16">
        <v>0</v>
      </c>
      <c r="E22" s="16">
        <v>0</v>
      </c>
      <c r="F22" s="16">
        <v>0</v>
      </c>
      <c r="G22" s="16">
        <v>0</v>
      </c>
      <c r="H22" s="17">
        <v>0</v>
      </c>
      <c r="I22" s="16">
        <v>0</v>
      </c>
    </row>
    <row r="23" spans="1:9" ht="24.75" customHeight="1">
      <c r="A23" s="19" t="s">
        <v>95</v>
      </c>
      <c r="B23" s="15">
        <f t="shared" si="0"/>
        <v>8.56</v>
      </c>
      <c r="C23" s="90">
        <v>8.56</v>
      </c>
      <c r="D23" s="16"/>
      <c r="E23" s="16"/>
      <c r="F23" s="16"/>
      <c r="G23" s="16"/>
      <c r="H23" s="17"/>
      <c r="I23" s="16"/>
    </row>
    <row r="24" spans="1:9" ht="24.75" customHeight="1">
      <c r="A24" s="19" t="s">
        <v>96</v>
      </c>
      <c r="B24" s="15">
        <f t="shared" si="0"/>
        <v>10.7</v>
      </c>
      <c r="C24" s="90">
        <v>10.7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  <c r="I24" s="16">
        <v>0</v>
      </c>
    </row>
    <row r="25" spans="1:9" ht="24.75" customHeight="1">
      <c r="A25" s="19" t="s">
        <v>97</v>
      </c>
      <c r="B25" s="15">
        <f t="shared" si="0"/>
        <v>10.48</v>
      </c>
      <c r="C25" s="90">
        <v>10.48</v>
      </c>
      <c r="D25" s="16"/>
      <c r="E25" s="16"/>
      <c r="F25" s="16"/>
      <c r="G25" s="16"/>
      <c r="H25" s="17"/>
      <c r="I25" s="16"/>
    </row>
    <row r="26" spans="1:9" ht="24.75" customHeight="1">
      <c r="A26" s="20"/>
      <c r="B26" s="21"/>
      <c r="C26" s="83"/>
      <c r="D26" s="16"/>
      <c r="E26" s="16"/>
      <c r="F26" s="16"/>
      <c r="G26" s="16"/>
      <c r="H26" s="17"/>
      <c r="I26" s="16"/>
    </row>
    <row r="27" spans="1:9" ht="24.75" customHeight="1">
      <c r="A27" s="18"/>
      <c r="B27" s="23"/>
      <c r="C27" s="83"/>
      <c r="D27" s="16"/>
      <c r="E27" s="16"/>
      <c r="F27" s="16"/>
      <c r="G27" s="16"/>
      <c r="H27" s="17"/>
      <c r="I27" s="16"/>
    </row>
    <row r="28" spans="1:9" ht="24.75" customHeight="1">
      <c r="A28" s="18"/>
      <c r="B28" s="23"/>
      <c r="C28" s="83"/>
      <c r="D28" s="16"/>
      <c r="E28" s="16"/>
      <c r="F28" s="16"/>
      <c r="G28" s="16"/>
      <c r="H28" s="17"/>
      <c r="I28" s="16"/>
    </row>
    <row r="29" spans="1:9" ht="24.75" customHeight="1">
      <c r="A29" s="18"/>
      <c r="B29" s="23"/>
      <c r="C29" s="83"/>
      <c r="D29" s="16"/>
      <c r="E29" s="16"/>
      <c r="F29" s="16"/>
      <c r="G29" s="16"/>
      <c r="H29" s="17"/>
      <c r="I29" s="16"/>
    </row>
    <row r="30" spans="1:9" ht="24.75" customHeight="1">
      <c r="A30" s="24"/>
      <c r="B30" s="25"/>
      <c r="C30" s="93"/>
      <c r="D30" s="26"/>
      <c r="E30" s="26"/>
      <c r="F30" s="26"/>
      <c r="G30" s="26"/>
      <c r="H30" s="26"/>
      <c r="I30" s="26"/>
    </row>
    <row r="31" spans="1:9" ht="24.75" customHeight="1">
      <c r="A31" s="24"/>
      <c r="B31" s="25"/>
      <c r="C31" s="93"/>
      <c r="D31" s="26"/>
      <c r="E31" s="26"/>
      <c r="F31" s="26"/>
      <c r="G31" s="26"/>
      <c r="H31" s="26"/>
      <c r="I31" s="26"/>
    </row>
    <row r="32" spans="1:9" ht="24.75" customHeight="1">
      <c r="A32" s="24"/>
      <c r="B32" s="25"/>
      <c r="C32" s="93"/>
      <c r="D32" s="26"/>
      <c r="E32" s="26"/>
      <c r="F32" s="26"/>
      <c r="G32" s="26"/>
      <c r="H32" s="26"/>
      <c r="I32" s="26"/>
    </row>
    <row r="33" spans="1:9" ht="24.75" customHeight="1">
      <c r="A33" s="25"/>
      <c r="B33" s="25"/>
      <c r="C33" s="93"/>
      <c r="D33" s="26"/>
      <c r="E33" s="26"/>
      <c r="F33" s="26"/>
      <c r="G33" s="26"/>
      <c r="H33" s="26"/>
      <c r="I33" s="26"/>
    </row>
    <row r="34" spans="1:3" ht="24.75" customHeight="1">
      <c r="A34" s="27"/>
      <c r="B34" s="27"/>
      <c r="C34" s="94"/>
    </row>
    <row r="35" spans="1:3" ht="21" customHeight="1">
      <c r="A35" s="27"/>
      <c r="B35" s="27"/>
      <c r="C35" s="94"/>
    </row>
    <row r="36" spans="1:3" ht="21" customHeight="1">
      <c r="A36" s="27"/>
      <c r="B36" s="27"/>
      <c r="C36" s="94"/>
    </row>
    <row r="37" spans="1:3" ht="21" customHeight="1">
      <c r="A37" s="27"/>
      <c r="B37" s="27"/>
      <c r="C37" s="94"/>
    </row>
    <row r="38" spans="1:3" ht="21" customHeight="1">
      <c r="A38" s="27"/>
      <c r="B38" s="27"/>
      <c r="C38" s="94"/>
    </row>
    <row r="39" spans="1:3" ht="21" customHeight="1">
      <c r="A39" s="27"/>
      <c r="B39" s="27"/>
      <c r="C39" s="94"/>
    </row>
    <row r="40" spans="1:3" ht="21" customHeight="1">
      <c r="A40" s="27"/>
      <c r="B40" s="27"/>
      <c r="C40" s="94"/>
    </row>
    <row r="41" spans="1:3" ht="21" customHeight="1">
      <c r="A41" s="27"/>
      <c r="B41" s="27"/>
      <c r="C41" s="94"/>
    </row>
    <row r="42" spans="1:3" ht="21" customHeight="1">
      <c r="A42" s="27"/>
      <c r="B42" s="27"/>
      <c r="C42" s="94"/>
    </row>
    <row r="43" spans="1:3" ht="21" customHeight="1">
      <c r="A43" s="27"/>
      <c r="B43" s="27"/>
      <c r="C43" s="94"/>
    </row>
    <row r="44" spans="1:3" ht="21" customHeight="1">
      <c r="A44" s="27"/>
      <c r="B44" s="27"/>
      <c r="C44" s="94"/>
    </row>
    <row r="45" spans="1:3" ht="21" customHeight="1">
      <c r="A45" s="27"/>
      <c r="B45" s="27"/>
      <c r="C45" s="94"/>
    </row>
    <row r="46" spans="1:3" ht="21" customHeight="1">
      <c r="A46" s="27"/>
      <c r="B46" s="27"/>
      <c r="C46" s="94"/>
    </row>
    <row r="47" spans="1:3" ht="21" customHeight="1">
      <c r="A47" s="27"/>
      <c r="B47" s="27"/>
      <c r="C47" s="94"/>
    </row>
    <row r="48" spans="1:3" ht="21" customHeight="1">
      <c r="A48" s="27"/>
      <c r="B48" s="27"/>
      <c r="C48" s="94"/>
    </row>
    <row r="49" spans="1:3" ht="21" customHeight="1">
      <c r="A49" s="27"/>
      <c r="B49" s="27"/>
      <c r="C49" s="94"/>
    </row>
    <row r="50" spans="1:3" ht="21" customHeight="1">
      <c r="A50" s="27"/>
      <c r="B50" s="27"/>
      <c r="C50" s="94"/>
    </row>
    <row r="51" spans="1:3" ht="21" customHeight="1">
      <c r="A51" s="27"/>
      <c r="B51" s="27"/>
      <c r="C51" s="94"/>
    </row>
    <row r="52" spans="1:3" ht="21" customHeight="1">
      <c r="A52" s="27"/>
      <c r="B52" s="27"/>
      <c r="C52" s="94"/>
    </row>
    <row r="53" spans="1:3" ht="21" customHeight="1">
      <c r="A53" s="27"/>
      <c r="B53" s="27"/>
      <c r="C53" s="94"/>
    </row>
    <row r="54" spans="1:3" ht="21" customHeight="1">
      <c r="A54" s="27"/>
      <c r="B54" s="27"/>
      <c r="C54" s="94"/>
    </row>
    <row r="55" spans="1:3" ht="21" customHeight="1">
      <c r="A55" s="27"/>
      <c r="B55" s="27"/>
      <c r="C55" s="94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4" sqref="A4"/>
    </sheetView>
  </sheetViews>
  <sheetFormatPr defaultColWidth="9.33203125" defaultRowHeight="11.25"/>
  <cols>
    <col min="1" max="1" width="39.33203125" style="0" customWidth="1"/>
    <col min="2" max="2" width="51.16015625" style="0" customWidth="1"/>
  </cols>
  <sheetData>
    <row r="1" spans="1:2" ht="55.5" customHeight="1">
      <c r="A1" s="112" t="s">
        <v>132</v>
      </c>
      <c r="B1" s="112"/>
    </row>
    <row r="2" spans="1:2" ht="42" customHeight="1">
      <c r="A2" s="113" t="s">
        <v>135</v>
      </c>
      <c r="B2" s="113"/>
    </row>
    <row r="3" spans="1:2" ht="27" customHeight="1">
      <c r="A3" s="114" t="s">
        <v>133</v>
      </c>
      <c r="B3" s="115" t="s">
        <v>134</v>
      </c>
    </row>
    <row r="4" spans="1:2" ht="25.5" customHeight="1">
      <c r="A4" s="116"/>
      <c r="B4" s="116"/>
    </row>
    <row r="5" spans="1:2" ht="47.25" customHeight="1">
      <c r="A5" s="117"/>
      <c r="B5" s="117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zoomScalePageLayoutView="0" workbookViewId="0" topLeftCell="A10">
      <selection activeCell="F20" sqref="F20"/>
    </sheetView>
  </sheetViews>
  <sheetFormatPr defaultColWidth="9.33203125" defaultRowHeight="21" customHeight="1"/>
  <cols>
    <col min="1" max="1" width="42.66015625" style="4" customWidth="1"/>
    <col min="2" max="2" width="10.832031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33203125" style="6" customWidth="1"/>
  </cols>
  <sheetData>
    <row r="1" spans="1:9" s="1" customFormat="1" ht="41.25" customHeight="1">
      <c r="A1" s="101" t="s">
        <v>115</v>
      </c>
      <c r="B1" s="101"/>
      <c r="C1" s="101"/>
      <c r="D1" s="101"/>
      <c r="E1" s="101"/>
      <c r="F1" s="101"/>
      <c r="G1" s="101"/>
      <c r="H1" s="101"/>
      <c r="I1" s="101"/>
    </row>
    <row r="2" spans="1:9" s="2" customFormat="1" ht="21" customHeight="1">
      <c r="A2" s="5" t="s">
        <v>120</v>
      </c>
      <c r="B2" s="5"/>
      <c r="C2" s="5"/>
      <c r="D2" s="5"/>
      <c r="E2" s="5"/>
      <c r="F2" s="5"/>
      <c r="G2" s="5"/>
      <c r="H2" s="102" t="s">
        <v>65</v>
      </c>
      <c r="I2" s="102"/>
    </row>
    <row r="3" spans="1:9" s="3" customFormat="1" ht="24.75" customHeight="1">
      <c r="A3" s="104" t="s">
        <v>66</v>
      </c>
      <c r="B3" s="105" t="s">
        <v>67</v>
      </c>
      <c r="C3" s="106" t="s">
        <v>68</v>
      </c>
      <c r="D3" s="108" t="s">
        <v>69</v>
      </c>
      <c r="E3" s="103" t="s">
        <v>70</v>
      </c>
      <c r="F3" s="108" t="s">
        <v>71</v>
      </c>
      <c r="G3" s="103" t="s">
        <v>72</v>
      </c>
      <c r="H3" s="103"/>
      <c r="I3" s="103"/>
    </row>
    <row r="4" spans="1:9" s="3" customFormat="1" ht="36">
      <c r="A4" s="104"/>
      <c r="B4" s="105"/>
      <c r="C4" s="107"/>
      <c r="D4" s="103"/>
      <c r="E4" s="103"/>
      <c r="F4" s="103"/>
      <c r="G4" s="9" t="s">
        <v>73</v>
      </c>
      <c r="H4" s="9" t="s">
        <v>74</v>
      </c>
      <c r="I4" s="9" t="s">
        <v>75</v>
      </c>
    </row>
    <row r="5" spans="1:9" ht="21" customHeight="1" hidden="1">
      <c r="A5" s="10" t="s">
        <v>76</v>
      </c>
      <c r="B5" s="11"/>
      <c r="C5" s="10"/>
      <c r="D5" s="12"/>
      <c r="E5" s="12"/>
      <c r="F5" s="12"/>
      <c r="G5" s="12"/>
      <c r="H5" s="12"/>
      <c r="I5" s="12"/>
    </row>
    <row r="6" spans="1:9" ht="24.75" customHeight="1">
      <c r="A6" s="41" t="s">
        <v>123</v>
      </c>
      <c r="B6" s="22">
        <f aca="true" t="shared" si="0" ref="B6:B16">C6+D6+E6+F6+G6+H6+I6</f>
        <v>211.78</v>
      </c>
      <c r="C6" s="18">
        <f>C7+C11+C14+C17</f>
        <v>211.78</v>
      </c>
      <c r="D6" s="16">
        <v>0</v>
      </c>
      <c r="E6" s="16">
        <v>0</v>
      </c>
      <c r="F6" s="16">
        <v>0</v>
      </c>
      <c r="G6" s="16">
        <v>0</v>
      </c>
      <c r="H6" s="17">
        <v>0</v>
      </c>
      <c r="I6" s="16">
        <v>0</v>
      </c>
    </row>
    <row r="7" spans="1:9" ht="24.75" customHeight="1">
      <c r="A7" s="18" t="s">
        <v>124</v>
      </c>
      <c r="B7" s="22">
        <f t="shared" si="0"/>
        <v>115.78</v>
      </c>
      <c r="C7" s="18">
        <f>C8</f>
        <v>115.78</v>
      </c>
      <c r="D7" s="16">
        <v>0</v>
      </c>
      <c r="E7" s="16">
        <v>0</v>
      </c>
      <c r="F7" s="16">
        <v>0</v>
      </c>
      <c r="G7" s="16">
        <v>0</v>
      </c>
      <c r="H7" s="17">
        <v>0</v>
      </c>
      <c r="I7" s="16">
        <v>0</v>
      </c>
    </row>
    <row r="8" spans="1:9" ht="24.75" customHeight="1">
      <c r="A8" s="18" t="s">
        <v>125</v>
      </c>
      <c r="B8" s="22">
        <f t="shared" si="0"/>
        <v>115.78</v>
      </c>
      <c r="C8" s="18">
        <f>SUM(C9:C10)</f>
        <v>115.78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  <c r="I8" s="16">
        <v>0</v>
      </c>
    </row>
    <row r="9" spans="1:9" ht="24.75" customHeight="1">
      <c r="A9" s="18" t="s">
        <v>126</v>
      </c>
      <c r="B9" s="22">
        <f t="shared" si="0"/>
        <v>90.52</v>
      </c>
      <c r="C9" s="18">
        <v>90.52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  <c r="I9" s="16">
        <v>0</v>
      </c>
    </row>
    <row r="10" spans="1:9" ht="24.75" customHeight="1">
      <c r="A10" s="18" t="s">
        <v>127</v>
      </c>
      <c r="B10" s="22">
        <f>SUM(C10:I10)</f>
        <v>25.26</v>
      </c>
      <c r="C10" s="18">
        <v>25.26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I10" s="16">
        <v>0</v>
      </c>
    </row>
    <row r="11" spans="1:9" ht="24.75" customHeight="1">
      <c r="A11" s="95" t="s">
        <v>105</v>
      </c>
      <c r="B11" s="21">
        <f t="shared" si="0"/>
        <v>75.19</v>
      </c>
      <c r="C11" s="18">
        <f>C12</f>
        <v>75.19</v>
      </c>
      <c r="D11" s="16"/>
      <c r="E11" s="16"/>
      <c r="F11" s="16"/>
      <c r="G11" s="16"/>
      <c r="H11" s="17"/>
      <c r="I11" s="16"/>
    </row>
    <row r="12" spans="1:9" ht="24.75" customHeight="1">
      <c r="A12" s="95" t="s">
        <v>128</v>
      </c>
      <c r="B12" s="21">
        <f t="shared" si="0"/>
        <v>75.19</v>
      </c>
      <c r="C12" s="18">
        <f>C13</f>
        <v>75.19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16">
        <v>0</v>
      </c>
    </row>
    <row r="13" spans="1:9" ht="24.75" customHeight="1">
      <c r="A13" s="95" t="s">
        <v>129</v>
      </c>
      <c r="B13" s="21">
        <f t="shared" si="0"/>
        <v>75.19</v>
      </c>
      <c r="C13" s="18">
        <v>75.19</v>
      </c>
      <c r="D13" s="16"/>
      <c r="E13" s="16"/>
      <c r="F13" s="16"/>
      <c r="G13" s="16"/>
      <c r="H13" s="17"/>
      <c r="I13" s="16"/>
    </row>
    <row r="14" spans="1:9" ht="24.75" customHeight="1">
      <c r="A14" s="20" t="s">
        <v>106</v>
      </c>
      <c r="B14" s="21">
        <f t="shared" si="0"/>
        <v>12.25</v>
      </c>
      <c r="C14" s="18">
        <f>C15</f>
        <v>12.25</v>
      </c>
      <c r="D14" s="16">
        <v>0</v>
      </c>
      <c r="E14" s="16">
        <v>0</v>
      </c>
      <c r="F14" s="16">
        <v>0</v>
      </c>
      <c r="G14" s="16">
        <v>0</v>
      </c>
      <c r="H14" s="17">
        <v>0</v>
      </c>
      <c r="I14" s="16">
        <v>0</v>
      </c>
    </row>
    <row r="15" spans="1:9" ht="24.75" customHeight="1">
      <c r="A15" s="18" t="s">
        <v>130</v>
      </c>
      <c r="B15" s="21">
        <f t="shared" si="0"/>
        <v>12.25</v>
      </c>
      <c r="C15" s="18">
        <f>C16</f>
        <v>12.25</v>
      </c>
      <c r="D15" s="16"/>
      <c r="E15" s="16"/>
      <c r="F15" s="16"/>
      <c r="G15" s="16"/>
      <c r="H15" s="17"/>
      <c r="I15" s="16"/>
    </row>
    <row r="16" spans="1:9" ht="24.75" customHeight="1">
      <c r="A16" s="18" t="s">
        <v>131</v>
      </c>
      <c r="B16" s="21">
        <f t="shared" si="0"/>
        <v>12.25</v>
      </c>
      <c r="C16" s="90">
        <v>12.25</v>
      </c>
      <c r="D16" s="16"/>
      <c r="E16" s="16"/>
      <c r="F16" s="16"/>
      <c r="G16" s="16"/>
      <c r="H16" s="17"/>
      <c r="I16" s="16"/>
    </row>
    <row r="17" spans="1:9" ht="24.75" customHeight="1">
      <c r="A17" s="18" t="s">
        <v>107</v>
      </c>
      <c r="B17" s="21">
        <f>C17+D17+E17+F17+G17+H17+I17</f>
        <v>8.56</v>
      </c>
      <c r="C17" s="18">
        <f>C18</f>
        <v>8.56</v>
      </c>
      <c r="D17" s="16"/>
      <c r="E17" s="16"/>
      <c r="F17" s="16"/>
      <c r="G17" s="16"/>
      <c r="H17" s="17"/>
      <c r="I17" s="16"/>
    </row>
    <row r="18" spans="1:9" ht="24.75" customHeight="1">
      <c r="A18" s="18" t="s">
        <v>108</v>
      </c>
      <c r="B18" s="21">
        <f>C18+D18+E18+F18+G18+H18+I18</f>
        <v>8.56</v>
      </c>
      <c r="C18" s="18">
        <f>C19</f>
        <v>8.56</v>
      </c>
      <c r="D18" s="16"/>
      <c r="E18" s="16"/>
      <c r="F18" s="16"/>
      <c r="G18" s="16"/>
      <c r="H18" s="17"/>
      <c r="I18" s="16"/>
    </row>
    <row r="19" spans="1:9" ht="24.75" customHeight="1">
      <c r="A19" s="18" t="s">
        <v>109</v>
      </c>
      <c r="B19" s="21">
        <f>C19+D19+E19+F19+G19+H19+I19</f>
        <v>8.56</v>
      </c>
      <c r="C19" s="18">
        <v>8.56</v>
      </c>
      <c r="D19" s="16">
        <v>0</v>
      </c>
      <c r="E19" s="16">
        <v>0</v>
      </c>
      <c r="F19" s="16">
        <v>0</v>
      </c>
      <c r="G19" s="16">
        <v>0</v>
      </c>
      <c r="H19" s="17">
        <v>0</v>
      </c>
      <c r="I19" s="16">
        <v>0</v>
      </c>
    </row>
    <row r="20" spans="1:9" ht="24.75" customHeight="1">
      <c r="A20" s="20"/>
      <c r="B20" s="21">
        <f>C20+D20+E20+F20+G20+H20+I20</f>
        <v>0</v>
      </c>
      <c r="C20" s="18"/>
      <c r="D20" s="16">
        <v>0</v>
      </c>
      <c r="E20" s="16">
        <v>0</v>
      </c>
      <c r="F20" s="16">
        <v>0</v>
      </c>
      <c r="G20" s="16">
        <v>0</v>
      </c>
      <c r="H20" s="17">
        <v>0</v>
      </c>
      <c r="I20" s="16">
        <v>0</v>
      </c>
    </row>
    <row r="21" spans="1:9" ht="24.75" customHeight="1">
      <c r="A21" s="18"/>
      <c r="B21" s="21"/>
      <c r="C21" s="18"/>
      <c r="D21" s="16"/>
      <c r="E21" s="16"/>
      <c r="F21" s="16"/>
      <c r="G21" s="16"/>
      <c r="H21" s="17"/>
      <c r="I21" s="16"/>
    </row>
    <row r="22" spans="1:9" ht="24.75" customHeight="1">
      <c r="A22" s="18"/>
      <c r="B22" s="22">
        <f>C22+D22+E22+F22+G22+H22+I22</f>
        <v>0</v>
      </c>
      <c r="C22" s="18"/>
      <c r="D22" s="16">
        <v>0</v>
      </c>
      <c r="E22" s="16">
        <v>0</v>
      </c>
      <c r="F22" s="16">
        <v>0</v>
      </c>
      <c r="G22" s="16">
        <v>0</v>
      </c>
      <c r="H22" s="17">
        <v>0</v>
      </c>
      <c r="I22" s="16">
        <v>0</v>
      </c>
    </row>
    <row r="23" spans="1:9" ht="24.75" customHeight="1">
      <c r="A23" s="18"/>
      <c r="B23" s="22"/>
      <c r="C23" s="18"/>
      <c r="D23" s="16"/>
      <c r="E23" s="16"/>
      <c r="F23" s="16"/>
      <c r="G23" s="16"/>
      <c r="H23" s="17"/>
      <c r="I23" s="16"/>
    </row>
    <row r="24" spans="1:9" ht="24.75" customHeight="1">
      <c r="A24" s="18"/>
      <c r="B24" s="22"/>
      <c r="C24" s="18"/>
      <c r="D24" s="16"/>
      <c r="E24" s="16"/>
      <c r="F24" s="16"/>
      <c r="G24" s="16"/>
      <c r="H24" s="17"/>
      <c r="I24" s="16"/>
    </row>
    <row r="25" spans="1:9" ht="24.75" customHeight="1">
      <c r="A25" s="18"/>
      <c r="B25" s="23"/>
      <c r="C25" s="18"/>
      <c r="D25" s="16"/>
      <c r="E25" s="16"/>
      <c r="F25" s="16"/>
      <c r="G25" s="16"/>
      <c r="H25" s="17"/>
      <c r="I25" s="16"/>
    </row>
    <row r="26" spans="1:9" ht="24.75" customHeight="1">
      <c r="A26" s="18"/>
      <c r="B26" s="23"/>
      <c r="C26" s="18"/>
      <c r="D26" s="16"/>
      <c r="E26" s="16"/>
      <c r="F26" s="16"/>
      <c r="G26" s="16"/>
      <c r="H26" s="17"/>
      <c r="I26" s="16"/>
    </row>
    <row r="27" spans="1:9" ht="24.75" customHeight="1">
      <c r="A27" s="18"/>
      <c r="B27" s="23"/>
      <c r="C27" s="18"/>
      <c r="D27" s="16"/>
      <c r="E27" s="16"/>
      <c r="F27" s="16"/>
      <c r="G27" s="16"/>
      <c r="H27" s="17"/>
      <c r="I27" s="16"/>
    </row>
    <row r="28" spans="1:9" ht="24.75" customHeight="1">
      <c r="A28" s="24"/>
      <c r="B28" s="25"/>
      <c r="C28" s="24"/>
      <c r="D28" s="26"/>
      <c r="E28" s="26"/>
      <c r="F28" s="26"/>
      <c r="G28" s="26"/>
      <c r="H28" s="26"/>
      <c r="I28" s="26"/>
    </row>
    <row r="29" spans="1:9" ht="24.75" customHeight="1">
      <c r="A29" s="24"/>
      <c r="B29" s="25"/>
      <c r="C29" s="24"/>
      <c r="D29" s="26"/>
      <c r="E29" s="26"/>
      <c r="F29" s="26"/>
      <c r="G29" s="26"/>
      <c r="H29" s="26"/>
      <c r="I29" s="26"/>
    </row>
    <row r="30" spans="1:9" ht="24.75" customHeight="1">
      <c r="A30" s="24"/>
      <c r="B30" s="25"/>
      <c r="C30" s="24"/>
      <c r="D30" s="26"/>
      <c r="E30" s="26"/>
      <c r="F30" s="26"/>
      <c r="G30" s="26"/>
      <c r="H30" s="26"/>
      <c r="I30" s="26"/>
    </row>
    <row r="31" spans="1:9" ht="24.75" customHeight="1">
      <c r="A31" s="24"/>
      <c r="B31" s="25"/>
      <c r="C31" s="24"/>
      <c r="D31" s="26"/>
      <c r="E31" s="26"/>
      <c r="F31" s="26"/>
      <c r="G31" s="26"/>
      <c r="H31" s="26"/>
      <c r="I31" s="26"/>
    </row>
    <row r="32" spans="1:9" ht="24.75" customHeight="1">
      <c r="A32" s="25"/>
      <c r="B32" s="25"/>
      <c r="C32" s="24"/>
      <c r="D32" s="26"/>
      <c r="E32" s="26"/>
      <c r="F32" s="26"/>
      <c r="G32" s="26"/>
      <c r="H32" s="26"/>
      <c r="I32" s="26"/>
    </row>
    <row r="33" spans="1:3" ht="24.75" customHeight="1">
      <c r="A33" s="27"/>
      <c r="B33" s="27"/>
      <c r="C33" s="28"/>
    </row>
    <row r="34" spans="1:3" ht="21" customHeight="1">
      <c r="A34" s="27"/>
      <c r="B34" s="27"/>
      <c r="C34" s="28"/>
    </row>
    <row r="35" spans="1:3" ht="21" customHeight="1">
      <c r="A35" s="27"/>
      <c r="B35" s="27"/>
      <c r="C35" s="28"/>
    </row>
    <row r="36" spans="1:3" ht="21" customHeight="1">
      <c r="A36" s="27"/>
      <c r="B36" s="27"/>
      <c r="C36" s="28"/>
    </row>
    <row r="37" spans="1:3" ht="21" customHeight="1">
      <c r="A37" s="27"/>
      <c r="B37" s="27"/>
      <c r="C37" s="28"/>
    </row>
    <row r="38" spans="1:3" ht="21" customHeight="1">
      <c r="A38" s="27"/>
      <c r="B38" s="27"/>
      <c r="C38" s="28"/>
    </row>
    <row r="39" spans="1:3" ht="21" customHeight="1">
      <c r="A39" s="27"/>
      <c r="B39" s="27"/>
      <c r="C39" s="28"/>
    </row>
    <row r="40" spans="1:3" ht="21" customHeight="1">
      <c r="A40" s="27"/>
      <c r="B40" s="27"/>
      <c r="C40" s="28"/>
    </row>
    <row r="41" spans="1:3" ht="21" customHeight="1">
      <c r="A41" s="27"/>
      <c r="B41" s="27"/>
      <c r="C41" s="28"/>
    </row>
    <row r="42" spans="1:3" ht="21" customHeight="1">
      <c r="A42" s="27"/>
      <c r="B42" s="27"/>
      <c r="C42" s="28"/>
    </row>
    <row r="43" spans="1:3" ht="21" customHeight="1">
      <c r="A43" s="27"/>
      <c r="B43" s="27"/>
      <c r="C43" s="28"/>
    </row>
    <row r="44" spans="1:3" ht="21" customHeight="1">
      <c r="A44" s="27"/>
      <c r="B44" s="27"/>
      <c r="C44" s="28"/>
    </row>
    <row r="45" spans="1:3" ht="21" customHeight="1">
      <c r="A45" s="27"/>
      <c r="B45" s="27"/>
      <c r="C45" s="28"/>
    </row>
    <row r="46" spans="1:3" ht="21" customHeight="1">
      <c r="A46" s="27"/>
      <c r="B46" s="27"/>
      <c r="C46" s="28"/>
    </row>
    <row r="47" spans="1:3" ht="21" customHeight="1">
      <c r="A47" s="27"/>
      <c r="B47" s="27"/>
      <c r="C47" s="28"/>
    </row>
    <row r="48" spans="1:3" ht="21" customHeight="1">
      <c r="A48" s="27"/>
      <c r="B48" s="27"/>
      <c r="C48" s="28"/>
    </row>
    <row r="49" spans="1:3" ht="21" customHeight="1">
      <c r="A49" s="27"/>
      <c r="B49" s="27"/>
      <c r="C49" s="28"/>
    </row>
    <row r="50" spans="1:3" ht="21" customHeight="1">
      <c r="A50" s="27"/>
      <c r="B50" s="27"/>
      <c r="C50" s="28"/>
    </row>
    <row r="51" spans="1:3" ht="21" customHeight="1">
      <c r="A51" s="27"/>
      <c r="B51" s="27"/>
      <c r="C51" s="28"/>
    </row>
    <row r="52" spans="1:3" ht="21" customHeight="1">
      <c r="A52" s="27"/>
      <c r="B52" s="27"/>
      <c r="C52" s="28"/>
    </row>
    <row r="53" spans="1:3" ht="21" customHeight="1">
      <c r="A53" s="27"/>
      <c r="B53" s="27"/>
      <c r="C53" s="28"/>
    </row>
    <row r="54" spans="1:3" ht="21" customHeight="1">
      <c r="A54" s="27"/>
      <c r="B54" s="27"/>
      <c r="C54" s="28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</dc:creator>
  <cp:keywords/>
  <dc:description/>
  <cp:lastModifiedBy>欧英</cp:lastModifiedBy>
  <cp:lastPrinted>2017-03-21T15:24:06Z</cp:lastPrinted>
  <dcterms:created xsi:type="dcterms:W3CDTF">2017-03-16T12:11:31Z</dcterms:created>
  <dcterms:modified xsi:type="dcterms:W3CDTF">2018-03-09T00:47:23Z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