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基本支出表" sheetId="2" r:id="rId2"/>
    <sheet name="项目支出" sheetId="3" r:id="rId3"/>
    <sheet name="按经济分类分" sheetId="4" r:id="rId4"/>
    <sheet name="按功能科目分" sheetId="5" r:id="rId5"/>
  </sheets>
  <definedNames>
    <definedName name="_xlnm.Print_Area" localSheetId="0">'收支总表'!$A$1:$F$39</definedName>
    <definedName name="_xlnm.Print_Titles" localSheetId="4">'按功能科目分'!$1:$5</definedName>
    <definedName name="_xlnm.Print_Titles" localSheetId="3">'按经济分类分'!$1:$5</definedName>
    <definedName name="_xlnm.Print_Titles" localSheetId="1">'基本支出表'!$1:$5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<sst xmlns="http://schemas.openxmlformats.org/spreadsheetml/2006/main" count="197" uniqueCount="138">
  <si>
    <t xml:space="preserve"> </t>
  </si>
  <si>
    <t>其他非税收入安排拨款</t>
  </si>
  <si>
    <t>二十五、转移性支出</t>
  </si>
  <si>
    <t>三、事业单位经营支出</t>
  </si>
  <si>
    <t xml:space="preserve">    【2100501】行政单位医疗</t>
  </si>
  <si>
    <t>五、上缴上级支出</t>
  </si>
  <si>
    <t>住房公积金</t>
  </si>
  <si>
    <t>四、对附属单位补助支出</t>
  </si>
  <si>
    <t>【201】一般公共服务支出</t>
  </si>
  <si>
    <t>一般公共预算拨款</t>
  </si>
  <si>
    <t>　　　</t>
  </si>
  <si>
    <t>一、一般公共服务支出</t>
  </si>
  <si>
    <t>财政专户拨款</t>
  </si>
  <si>
    <t>五、国有资本经营预算拨款</t>
  </si>
  <si>
    <t>六、科学技术支出</t>
  </si>
  <si>
    <t>二、外交支出</t>
  </si>
  <si>
    <t>九、事业收入</t>
  </si>
  <si>
    <t>　　基本建设类项目支出</t>
  </si>
  <si>
    <t>合计</t>
  </si>
  <si>
    <t xml:space="preserve">     </t>
  </si>
  <si>
    <t>九、社会保险基金支出</t>
  </si>
  <si>
    <t>六、财政专户拨款</t>
  </si>
  <si>
    <t>四、基金预算拨款</t>
  </si>
  <si>
    <t>项              目</t>
  </si>
  <si>
    <t xml:space="preserve">    工资福利支出</t>
  </si>
  <si>
    <t>支    出    总    计</t>
  </si>
  <si>
    <t>十四、交通运输支出</t>
  </si>
  <si>
    <t xml:space="preserve">   对个人和家庭的补助支出</t>
  </si>
  <si>
    <t>预算经费安排拨款</t>
  </si>
  <si>
    <t>基金预算拨款</t>
  </si>
  <si>
    <t>其他资金</t>
  </si>
  <si>
    <t>2016年
预算</t>
  </si>
  <si>
    <t>十六、商业服务业等支出</t>
  </si>
  <si>
    <t>项            目</t>
  </si>
  <si>
    <t xml:space="preserve">    日常公用经费支出</t>
  </si>
  <si>
    <t>二十一、粮油物资储备支出</t>
  </si>
  <si>
    <t>2016年收支预算总表</t>
  </si>
  <si>
    <t>******</t>
  </si>
  <si>
    <t xml:space="preserve">  【21005】医疗保障</t>
  </si>
  <si>
    <t>本  年  支  出  合  计</t>
  </si>
  <si>
    <t>十五、资源勘探电力信息等支出</t>
  </si>
  <si>
    <t>十一、节能环保支出</t>
  </si>
  <si>
    <t xml:space="preserve">  【22102】住房改革支出</t>
  </si>
  <si>
    <t>事业单位经营收入</t>
  </si>
  <si>
    <t xml:space="preserve">六、结转下年 </t>
  </si>
  <si>
    <t>四、公共安全支出</t>
  </si>
  <si>
    <t>一、预算经费安排拨款</t>
  </si>
  <si>
    <t>单位：万元</t>
  </si>
  <si>
    <t xml:space="preserve">    一般商品和服务支出</t>
  </si>
  <si>
    <t>小计</t>
  </si>
  <si>
    <t>八、社会保障和就业支出</t>
  </si>
  <si>
    <t>二十八、债务发行费用支出</t>
  </si>
  <si>
    <t>【221】住房保障支出</t>
  </si>
  <si>
    <t>十、事业单位经营收入</t>
  </si>
  <si>
    <t>国有资本经营预算拨款</t>
  </si>
  <si>
    <t xml:space="preserve">    增发一个月工资</t>
  </si>
  <si>
    <t>十二、上级补助收入</t>
  </si>
  <si>
    <t xml:space="preserve">      </t>
  </si>
  <si>
    <t>三、其他非税收入安排拨款</t>
  </si>
  <si>
    <t>其他收入</t>
  </si>
  <si>
    <t>七、基金预算拨款</t>
  </si>
  <si>
    <t xml:space="preserve">    【2210201】住房公积金</t>
  </si>
  <si>
    <t>十四、用事业基金弥补收支差额</t>
  </si>
  <si>
    <t>十九、国土海洋气象等支出</t>
  </si>
  <si>
    <t>收                   入</t>
  </si>
  <si>
    <t>十三、附属单位上缴收入</t>
  </si>
  <si>
    <t>本  年  收  入  合  计</t>
  </si>
  <si>
    <t>支                      出</t>
  </si>
  <si>
    <t>二、专项收入安排拨款</t>
  </si>
  <si>
    <t>五、教育支出</t>
  </si>
  <si>
    <t>会议费</t>
  </si>
  <si>
    <t>二十二、国有资本经营预算支出</t>
  </si>
  <si>
    <t>收      入      总      计</t>
  </si>
  <si>
    <t>二十七、债务付息支出</t>
  </si>
  <si>
    <t>支出项目类别（资金使用单位）</t>
  </si>
  <si>
    <t>二十三、预备费</t>
  </si>
  <si>
    <t>八、财政专户拨款</t>
  </si>
  <si>
    <t>项目（经济分类）</t>
  </si>
  <si>
    <t>十五、上年结转、结余</t>
  </si>
  <si>
    <t>总计</t>
  </si>
  <si>
    <t>十三、农林水支出</t>
  </si>
  <si>
    <t>经济科目名称</t>
  </si>
  <si>
    <t>二十、住房保障支出</t>
  </si>
  <si>
    <t>　　行政事业类项目支出</t>
  </si>
  <si>
    <t>办公费</t>
  </si>
  <si>
    <t>十八、援助其他地区支出</t>
  </si>
  <si>
    <t>三、国防支出</t>
  </si>
  <si>
    <t>二十四、其他支出</t>
  </si>
  <si>
    <t>十、医疗卫生支出</t>
  </si>
  <si>
    <t>十一、其他收入</t>
  </si>
  <si>
    <t>二、项目支出</t>
  </si>
  <si>
    <t>专项收入 安排拨款</t>
  </si>
  <si>
    <t>　　其他类项目支出</t>
  </si>
  <si>
    <t>功能科目名称</t>
  </si>
  <si>
    <t>事业收入</t>
  </si>
  <si>
    <t>单位:万元</t>
  </si>
  <si>
    <t>【210】医疗卫生与计划生育支出</t>
  </si>
  <si>
    <t>二十六、债务还本支出</t>
  </si>
  <si>
    <t>十七、金融支出</t>
  </si>
  <si>
    <t>七、文化体育与传媒支出</t>
  </si>
  <si>
    <t>十二、城乡社区支出</t>
  </si>
  <si>
    <t>一、基本支出</t>
  </si>
  <si>
    <t xml:space="preserve">      　</t>
  </si>
  <si>
    <t>合计</t>
  </si>
  <si>
    <t xml:space="preserve">    在职人员工资及津贴</t>
  </si>
  <si>
    <t xml:space="preserve">    社会保障缴费</t>
  </si>
  <si>
    <t xml:space="preserve">    其他商品和服务支出</t>
  </si>
  <si>
    <t xml:space="preserve">    四大节日津贴</t>
  </si>
  <si>
    <t xml:space="preserve">   住房公积金</t>
  </si>
  <si>
    <t>社会保障缴费</t>
  </si>
  <si>
    <t>四大节日津贴</t>
  </si>
  <si>
    <t>增发一个月工资</t>
  </si>
  <si>
    <t>在职人员工资及津贴</t>
  </si>
  <si>
    <t xml:space="preserve">   离退休四大节日津贴</t>
  </si>
  <si>
    <t xml:space="preserve">   离退休费</t>
  </si>
  <si>
    <t>离退休费</t>
  </si>
  <si>
    <t>离退休四大节日津贴</t>
  </si>
  <si>
    <t>【208】社会保障和就业支出</t>
  </si>
  <si>
    <t xml:space="preserve">  【20805】行政事业单位离退休</t>
  </si>
  <si>
    <t xml:space="preserve">    【2080501】行政单位离退休</t>
  </si>
  <si>
    <t xml:space="preserve">  商品和服务支出</t>
  </si>
  <si>
    <t xml:space="preserve">  工资福利支出</t>
  </si>
  <si>
    <t xml:space="preserve">    其他工资福利支出</t>
  </si>
  <si>
    <t xml:space="preserve">  对个人和家庭的补助</t>
  </si>
  <si>
    <t>其他工资福利支出</t>
  </si>
  <si>
    <t>部门名称：中国人民政治协商会议湛江市麻章区委员会办公室</t>
  </si>
  <si>
    <t xml:space="preserve">  文史编辑出版经费</t>
  </si>
  <si>
    <t xml:space="preserve">    【2010102】行政运行</t>
  </si>
  <si>
    <t xml:space="preserve">  【20102】政协事务</t>
  </si>
  <si>
    <t xml:space="preserve">    【2010104】政协会议</t>
  </si>
  <si>
    <t xml:space="preserve">    【2010299】其他政协事务支出</t>
  </si>
  <si>
    <t>2016年湛江市麻章区预算单位基本支出预算表</t>
  </si>
  <si>
    <t>2016年湛江市麻章区预算单位项目支出预算表</t>
  </si>
  <si>
    <t>2016年湛江市麻章区预算单位支出预算表（按经济分类）</t>
  </si>
  <si>
    <t>2016年湛江市麻章区预算单位支出预算表（按功能科目）</t>
  </si>
  <si>
    <t xml:space="preserve">  政协八届六次会议及换届会议经费</t>
  </si>
  <si>
    <t xml:space="preserve">    培训费</t>
  </si>
  <si>
    <t>培训费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</si>
</sst>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;;"/>
    <numFmt numFmtId="191" formatCode="#,##0.00_ "/>
  </numFmts>
  <fonts count="8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90" fontId="4" fillId="0" borderId="3" xfId="0" applyNumberFormat="1" applyFont="1" applyFill="1" applyBorder="1" applyAlignment="1" applyProtection="1">
      <alignment horizontal="left" vertical="center" wrapText="1"/>
      <protection/>
    </xf>
    <xf numFmtId="191" fontId="4" fillId="0" borderId="7" xfId="0" applyNumberFormat="1" applyFont="1" applyFill="1" applyBorder="1" applyAlignment="1" applyProtection="1">
      <alignment vertical="center" wrapText="1"/>
      <protection/>
    </xf>
    <xf numFmtId="191" fontId="4" fillId="0" borderId="1" xfId="0" applyNumberFormat="1" applyFont="1" applyFill="1" applyBorder="1" applyAlignment="1" applyProtection="1">
      <alignment vertical="center" wrapText="1"/>
      <protection/>
    </xf>
    <xf numFmtId="191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32.16015625" style="0" customWidth="1"/>
    <col min="2" max="2" width="9.33203125" style="7" customWidth="1"/>
    <col min="3" max="3" width="30.83203125" style="0" customWidth="1"/>
    <col min="4" max="4" width="9.33203125" style="7" customWidth="1"/>
    <col min="5" max="5" width="31.83203125" style="0" customWidth="1"/>
    <col min="6" max="6" width="9.33203125" style="7" customWidth="1"/>
    <col min="7" max="8" width="16.66015625" style="0" customWidth="1"/>
  </cols>
  <sheetData>
    <row r="1" spans="1:6" ht="24" customHeight="1">
      <c r="A1" s="78" t="s">
        <v>36</v>
      </c>
      <c r="B1" s="78"/>
      <c r="C1" s="78"/>
      <c r="D1" s="78"/>
      <c r="E1" s="78"/>
      <c r="F1" s="78"/>
    </row>
    <row r="2" spans="1:8" s="16" customFormat="1" ht="17.25" customHeight="1">
      <c r="A2" s="47" t="s">
        <v>125</v>
      </c>
      <c r="B2" s="14"/>
      <c r="C2" s="9"/>
      <c r="D2" s="14"/>
      <c r="E2" s="9"/>
      <c r="F2" s="15" t="s">
        <v>47</v>
      </c>
      <c r="G2" s="9"/>
      <c r="H2" s="9"/>
    </row>
    <row r="3" spans="1:8" ht="20.25" customHeight="1">
      <c r="A3" s="35" t="s">
        <v>64</v>
      </c>
      <c r="B3" s="36"/>
      <c r="C3" s="79" t="s">
        <v>67</v>
      </c>
      <c r="D3" s="80"/>
      <c r="E3" s="81" t="s">
        <v>67</v>
      </c>
      <c r="F3" s="81"/>
      <c r="G3" s="3"/>
      <c r="H3" s="3"/>
    </row>
    <row r="4" spans="1:8" ht="24" customHeight="1">
      <c r="A4" s="37" t="s">
        <v>33</v>
      </c>
      <c r="B4" s="10" t="s">
        <v>31</v>
      </c>
      <c r="C4" s="37" t="s">
        <v>77</v>
      </c>
      <c r="D4" s="10" t="s">
        <v>31</v>
      </c>
      <c r="E4" s="37" t="s">
        <v>23</v>
      </c>
      <c r="F4" s="10" t="s">
        <v>31</v>
      </c>
      <c r="G4" s="11"/>
      <c r="H4" s="11"/>
    </row>
    <row r="5" spans="1:8" ht="20.25" customHeight="1">
      <c r="A5" s="38" t="s">
        <v>46</v>
      </c>
      <c r="B5" s="39">
        <v>340.32</v>
      </c>
      <c r="C5" s="40" t="s">
        <v>101</v>
      </c>
      <c r="D5" s="41">
        <f>'基本支出表'!B6</f>
        <v>324.32</v>
      </c>
      <c r="E5" s="40" t="s">
        <v>11</v>
      </c>
      <c r="F5" s="41">
        <v>195.93</v>
      </c>
      <c r="G5" s="4"/>
      <c r="H5" s="3"/>
    </row>
    <row r="6" spans="1:8" ht="20.25" customHeight="1">
      <c r="A6" s="42" t="s">
        <v>68</v>
      </c>
      <c r="B6" s="43">
        <v>0</v>
      </c>
      <c r="C6" s="40" t="s">
        <v>24</v>
      </c>
      <c r="D6" s="41">
        <f>'基本支出表'!B7</f>
        <v>172.76999999999998</v>
      </c>
      <c r="E6" s="40" t="s">
        <v>15</v>
      </c>
      <c r="F6" s="41">
        <v>0</v>
      </c>
      <c r="G6" s="4"/>
      <c r="H6" s="3"/>
    </row>
    <row r="7" spans="1:8" ht="20.25" customHeight="1">
      <c r="A7" s="42" t="s">
        <v>58</v>
      </c>
      <c r="B7" s="43">
        <f>'基本支出表'!F6</f>
        <v>0</v>
      </c>
      <c r="C7" s="40" t="s">
        <v>48</v>
      </c>
      <c r="D7" s="41">
        <f>'基本支出表'!B13</f>
        <v>15.05</v>
      </c>
      <c r="E7" s="40" t="s">
        <v>86</v>
      </c>
      <c r="F7" s="41">
        <v>0</v>
      </c>
      <c r="G7" s="4"/>
      <c r="H7" s="3"/>
    </row>
    <row r="8" spans="1:8" ht="20.25" customHeight="1">
      <c r="A8" s="42" t="s">
        <v>22</v>
      </c>
      <c r="B8" s="43">
        <v>0</v>
      </c>
      <c r="C8" s="44" t="s">
        <v>27</v>
      </c>
      <c r="D8" s="39">
        <f>'基本支出表'!B17</f>
        <v>136.5</v>
      </c>
      <c r="E8" s="40" t="s">
        <v>45</v>
      </c>
      <c r="F8" s="41">
        <v>0</v>
      </c>
      <c r="G8" s="4"/>
      <c r="H8" s="3"/>
    </row>
    <row r="9" spans="1:8" ht="20.25" customHeight="1">
      <c r="A9" s="42" t="s">
        <v>13</v>
      </c>
      <c r="B9" s="43">
        <v>0</v>
      </c>
      <c r="C9" s="45"/>
      <c r="D9" s="46"/>
      <c r="E9" s="42" t="s">
        <v>69</v>
      </c>
      <c r="F9" s="41">
        <v>0</v>
      </c>
      <c r="G9" s="4"/>
      <c r="H9" s="3"/>
    </row>
    <row r="10" spans="1:8" ht="20.25" customHeight="1">
      <c r="A10" s="42" t="s">
        <v>21</v>
      </c>
      <c r="B10" s="43">
        <v>0</v>
      </c>
      <c r="C10" s="40" t="s">
        <v>90</v>
      </c>
      <c r="D10" s="41">
        <f>'项目支出'!B6</f>
        <v>16</v>
      </c>
      <c r="E10" s="40" t="s">
        <v>14</v>
      </c>
      <c r="F10" s="41">
        <v>0</v>
      </c>
      <c r="G10" s="4"/>
      <c r="H10" s="4"/>
    </row>
    <row r="11" spans="1:8" ht="20.25" customHeight="1">
      <c r="A11" s="19" t="s">
        <v>60</v>
      </c>
      <c r="B11" s="20"/>
      <c r="C11" s="40" t="s">
        <v>83</v>
      </c>
      <c r="D11" s="41">
        <f>'项目支出'!B6</f>
        <v>16</v>
      </c>
      <c r="E11" s="40" t="s">
        <v>99</v>
      </c>
      <c r="F11" s="41">
        <v>0</v>
      </c>
      <c r="G11" s="34"/>
      <c r="H11" s="3"/>
    </row>
    <row r="12" spans="1:8" ht="20.25" customHeight="1">
      <c r="A12" s="21" t="s">
        <v>76</v>
      </c>
      <c r="B12" s="22"/>
      <c r="C12" s="40" t="s">
        <v>17</v>
      </c>
      <c r="D12" s="41">
        <v>0</v>
      </c>
      <c r="E12" s="40" t="s">
        <v>50</v>
      </c>
      <c r="F12" s="63">
        <v>119.28</v>
      </c>
      <c r="G12" s="4"/>
      <c r="H12" s="4"/>
    </row>
    <row r="13" spans="1:8" ht="20.25" customHeight="1">
      <c r="A13" s="42" t="s">
        <v>16</v>
      </c>
      <c r="B13" s="39">
        <v>0</v>
      </c>
      <c r="C13" s="40" t="s">
        <v>92</v>
      </c>
      <c r="D13" s="39">
        <v>0</v>
      </c>
      <c r="E13" s="40" t="s">
        <v>20</v>
      </c>
      <c r="F13" s="41">
        <v>0</v>
      </c>
      <c r="G13" s="4"/>
      <c r="H13" s="4"/>
    </row>
    <row r="14" spans="1:8" ht="20.25" customHeight="1">
      <c r="A14" s="42" t="s">
        <v>53</v>
      </c>
      <c r="B14" s="43">
        <v>0</v>
      </c>
      <c r="C14" s="45" t="s">
        <v>19</v>
      </c>
      <c r="D14" s="46"/>
      <c r="E14" s="42" t="s">
        <v>88</v>
      </c>
      <c r="F14" s="63">
        <v>7.89</v>
      </c>
      <c r="G14" s="4"/>
      <c r="H14" s="4"/>
    </row>
    <row r="15" spans="1:8" ht="20.25" customHeight="1">
      <c r="A15" s="42" t="s">
        <v>89</v>
      </c>
      <c r="B15" s="43">
        <v>0</v>
      </c>
      <c r="C15" s="40" t="s">
        <v>3</v>
      </c>
      <c r="D15" s="23"/>
      <c r="E15" s="40" t="s">
        <v>41</v>
      </c>
      <c r="F15" s="41">
        <v>0</v>
      </c>
      <c r="G15" s="4"/>
      <c r="H15" s="4"/>
    </row>
    <row r="16" spans="1:8" ht="20.25" customHeight="1">
      <c r="A16" s="24"/>
      <c r="B16" s="25"/>
      <c r="C16" s="24"/>
      <c r="D16" s="25"/>
      <c r="E16" s="42" t="s">
        <v>100</v>
      </c>
      <c r="F16" s="41">
        <v>0</v>
      </c>
      <c r="G16" s="4"/>
      <c r="H16" s="3"/>
    </row>
    <row r="17" spans="1:8" ht="20.25" customHeight="1">
      <c r="A17" s="26"/>
      <c r="B17" s="23"/>
      <c r="C17" s="24" t="s">
        <v>0</v>
      </c>
      <c r="D17" s="23"/>
      <c r="E17" s="42" t="s">
        <v>80</v>
      </c>
      <c r="F17" s="41">
        <v>0</v>
      </c>
      <c r="G17" s="4"/>
      <c r="H17" s="3"/>
    </row>
    <row r="18" spans="1:8" ht="20.25" customHeight="1">
      <c r="A18" s="24"/>
      <c r="B18" s="23"/>
      <c r="C18" s="24" t="s">
        <v>57</v>
      </c>
      <c r="D18" s="23"/>
      <c r="E18" s="42" t="s">
        <v>26</v>
      </c>
      <c r="F18" s="41">
        <v>0</v>
      </c>
      <c r="G18" s="4"/>
      <c r="H18" s="3"/>
    </row>
    <row r="19" spans="1:8" ht="20.25" customHeight="1">
      <c r="A19" s="24"/>
      <c r="B19" s="23"/>
      <c r="C19" s="24" t="s">
        <v>57</v>
      </c>
      <c r="D19" s="23"/>
      <c r="E19" s="42" t="s">
        <v>40</v>
      </c>
      <c r="F19" s="41">
        <v>0</v>
      </c>
      <c r="G19" s="4"/>
      <c r="H19" s="3"/>
    </row>
    <row r="20" spans="1:8" ht="20.25" customHeight="1">
      <c r="A20" s="26"/>
      <c r="B20" s="23"/>
      <c r="C20" s="24" t="s">
        <v>10</v>
      </c>
      <c r="D20" s="23"/>
      <c r="E20" s="27" t="s">
        <v>32</v>
      </c>
      <c r="F20" s="41">
        <v>0</v>
      </c>
      <c r="G20" s="4"/>
      <c r="H20" s="3"/>
    </row>
    <row r="21" spans="1:8" ht="20.25" customHeight="1">
      <c r="A21" s="26"/>
      <c r="B21" s="28"/>
      <c r="C21" s="24" t="s">
        <v>57</v>
      </c>
      <c r="D21" s="23"/>
      <c r="E21" s="42" t="s">
        <v>98</v>
      </c>
      <c r="F21" s="29">
        <v>0</v>
      </c>
      <c r="G21" s="4"/>
      <c r="H21" s="3"/>
    </row>
    <row r="22" spans="1:8" ht="20.25" customHeight="1">
      <c r="A22" s="30"/>
      <c r="B22" s="23"/>
      <c r="C22" s="24" t="s">
        <v>102</v>
      </c>
      <c r="D22" s="23"/>
      <c r="E22" s="42" t="s">
        <v>85</v>
      </c>
      <c r="F22" s="41">
        <v>0</v>
      </c>
      <c r="G22" s="4"/>
      <c r="H22" s="3"/>
    </row>
    <row r="23" spans="1:8" ht="20.25" customHeight="1">
      <c r="A23" s="30"/>
      <c r="B23" s="23"/>
      <c r="C23" s="24"/>
      <c r="D23" s="23"/>
      <c r="E23" s="42" t="s">
        <v>63</v>
      </c>
      <c r="F23" s="41">
        <v>0</v>
      </c>
      <c r="G23" s="4"/>
      <c r="H23" s="3"/>
    </row>
    <row r="24" spans="1:8" ht="20.25" customHeight="1">
      <c r="A24" s="30"/>
      <c r="B24" s="23"/>
      <c r="C24" s="24"/>
      <c r="D24" s="31"/>
      <c r="E24" s="42" t="s">
        <v>82</v>
      </c>
      <c r="F24" s="63">
        <v>17.22</v>
      </c>
      <c r="G24" s="4"/>
      <c r="H24" s="3"/>
    </row>
    <row r="25" spans="1:8" ht="20.25" customHeight="1">
      <c r="A25" s="30"/>
      <c r="B25" s="23"/>
      <c r="C25" s="42"/>
      <c r="D25" s="31"/>
      <c r="E25" s="42" t="s">
        <v>35</v>
      </c>
      <c r="F25" s="41">
        <v>0</v>
      </c>
      <c r="G25" s="4"/>
      <c r="H25" s="3"/>
    </row>
    <row r="26" spans="1:8" ht="20.25" customHeight="1">
      <c r="A26" s="30"/>
      <c r="B26" s="23"/>
      <c r="C26" s="42"/>
      <c r="D26" s="31"/>
      <c r="E26" s="42" t="s">
        <v>71</v>
      </c>
      <c r="F26" s="41">
        <v>0</v>
      </c>
      <c r="G26" s="4"/>
      <c r="H26" s="3"/>
    </row>
    <row r="27" spans="1:8" ht="20.25" customHeight="1">
      <c r="A27" s="30"/>
      <c r="B27" s="23"/>
      <c r="C27" s="42"/>
      <c r="D27" s="31"/>
      <c r="E27" s="42" t="s">
        <v>75</v>
      </c>
      <c r="F27" s="41">
        <v>0</v>
      </c>
      <c r="G27" s="4"/>
      <c r="H27" s="3"/>
    </row>
    <row r="28" spans="1:8" ht="20.25" customHeight="1">
      <c r="A28" s="30"/>
      <c r="B28" s="23"/>
      <c r="C28" s="42"/>
      <c r="D28" s="31"/>
      <c r="E28" s="42" t="s">
        <v>87</v>
      </c>
      <c r="F28" s="39">
        <v>0</v>
      </c>
      <c r="G28" s="4"/>
      <c r="H28" s="3"/>
    </row>
    <row r="29" spans="1:8" ht="20.25" customHeight="1">
      <c r="A29" s="30"/>
      <c r="B29" s="23"/>
      <c r="C29" s="42"/>
      <c r="D29" s="31"/>
      <c r="E29" s="42" t="s">
        <v>2</v>
      </c>
      <c r="F29" s="32">
        <v>0</v>
      </c>
      <c r="G29" s="4"/>
      <c r="H29" s="3"/>
    </row>
    <row r="30" spans="1:8" ht="20.25" customHeight="1">
      <c r="A30" s="33"/>
      <c r="B30" s="23"/>
      <c r="C30" s="42"/>
      <c r="D30" s="23"/>
      <c r="E30" s="40" t="s">
        <v>97</v>
      </c>
      <c r="F30" s="39">
        <v>0</v>
      </c>
      <c r="G30" s="3"/>
      <c r="H30" s="3"/>
    </row>
    <row r="31" spans="1:8" ht="20.25" customHeight="1">
      <c r="A31" s="33"/>
      <c r="B31" s="31"/>
      <c r="C31" s="42"/>
      <c r="D31" s="23"/>
      <c r="E31" s="40" t="s">
        <v>73</v>
      </c>
      <c r="F31" s="43">
        <v>0</v>
      </c>
      <c r="G31" s="3"/>
      <c r="H31" s="3"/>
    </row>
    <row r="32" spans="1:8" ht="20.25" customHeight="1">
      <c r="A32" s="24"/>
      <c r="B32" s="51"/>
      <c r="C32" s="24"/>
      <c r="D32" s="52"/>
      <c r="E32" s="42" t="s">
        <v>51</v>
      </c>
      <c r="F32" s="43">
        <v>0</v>
      </c>
      <c r="G32" s="4"/>
      <c r="H32" s="4"/>
    </row>
    <row r="33" spans="1:8" ht="20.25" customHeight="1">
      <c r="A33" s="53" t="s">
        <v>66</v>
      </c>
      <c r="B33" s="39">
        <f>SUM(B5:B15)</f>
        <v>340.32</v>
      </c>
      <c r="C33" s="44" t="s">
        <v>39</v>
      </c>
      <c r="D33" s="39">
        <f>D5+D10+D15</f>
        <v>340.32</v>
      </c>
      <c r="E33" s="44" t="s">
        <v>39</v>
      </c>
      <c r="F33" s="39">
        <f>SUM(F5:F32)</f>
        <v>340.32000000000005</v>
      </c>
      <c r="G33" s="4"/>
      <c r="H33" s="4"/>
    </row>
    <row r="34" spans="1:8" ht="20.25" customHeight="1">
      <c r="A34" s="42" t="s">
        <v>56</v>
      </c>
      <c r="B34" s="46"/>
      <c r="C34" s="40" t="s">
        <v>7</v>
      </c>
      <c r="D34" s="23"/>
      <c r="E34" s="45"/>
      <c r="F34" s="54"/>
      <c r="G34" s="4"/>
      <c r="H34" s="3"/>
    </row>
    <row r="35" spans="1:8" ht="20.25" customHeight="1">
      <c r="A35" s="42" t="s">
        <v>65</v>
      </c>
      <c r="B35" s="31"/>
      <c r="C35" s="40" t="s">
        <v>5</v>
      </c>
      <c r="D35" s="46"/>
      <c r="E35" s="45"/>
      <c r="F35" s="28"/>
      <c r="G35" s="3"/>
      <c r="H35" s="3"/>
    </row>
    <row r="36" spans="1:8" ht="20.25" customHeight="1">
      <c r="A36" s="42" t="s">
        <v>62</v>
      </c>
      <c r="B36" s="31"/>
      <c r="C36" s="40" t="s">
        <v>44</v>
      </c>
      <c r="D36" s="23"/>
      <c r="E36" s="55"/>
      <c r="F36" s="23"/>
      <c r="G36" s="3"/>
      <c r="H36" s="3"/>
    </row>
    <row r="37" spans="1:8" ht="20.25" customHeight="1">
      <c r="A37" s="42" t="s">
        <v>78</v>
      </c>
      <c r="B37" s="23"/>
      <c r="C37" s="45"/>
      <c r="D37" s="52"/>
      <c r="E37" s="24"/>
      <c r="F37" s="51"/>
      <c r="G37" s="4"/>
      <c r="H37" s="3"/>
    </row>
    <row r="38" spans="1:8" ht="20.25" customHeight="1">
      <c r="A38" s="24"/>
      <c r="B38" s="52"/>
      <c r="C38" s="42"/>
      <c r="D38" s="51"/>
      <c r="E38" s="40"/>
      <c r="F38" s="51"/>
      <c r="G38" s="4"/>
      <c r="H38" s="3"/>
    </row>
    <row r="39" spans="1:8" ht="20.25" customHeight="1">
      <c r="A39" s="53" t="s">
        <v>72</v>
      </c>
      <c r="B39" s="39">
        <f>B33</f>
        <v>340.32</v>
      </c>
      <c r="C39" s="44" t="s">
        <v>25</v>
      </c>
      <c r="D39" s="39">
        <f>D33</f>
        <v>340.32</v>
      </c>
      <c r="E39" s="44" t="s">
        <v>25</v>
      </c>
      <c r="F39" s="23">
        <f>F33</f>
        <v>340.32000000000005</v>
      </c>
      <c r="G39" s="4"/>
      <c r="H39" s="3"/>
    </row>
    <row r="40" spans="1:8" ht="24" customHeight="1">
      <c r="A40" s="56"/>
      <c r="B40" s="57"/>
      <c r="C40" s="56"/>
      <c r="D40" s="58"/>
      <c r="E40" s="56"/>
      <c r="F40" s="56"/>
      <c r="G40" s="8"/>
      <c r="H40" s="8"/>
    </row>
    <row r="41" spans="1:8" ht="24" customHeight="1">
      <c r="A41" s="56"/>
      <c r="B41" s="57"/>
      <c r="C41" s="56"/>
      <c r="D41" s="58"/>
      <c r="E41" s="56"/>
      <c r="F41" s="56"/>
      <c r="G41" s="8"/>
      <c r="H41" s="8"/>
    </row>
    <row r="42" spans="1:8" ht="24" customHeight="1">
      <c r="A42" s="56"/>
      <c r="B42" s="57"/>
      <c r="C42" s="56"/>
      <c r="D42" s="58"/>
      <c r="E42" s="56"/>
      <c r="F42" s="56"/>
      <c r="G42" s="8"/>
      <c r="H42" s="8"/>
    </row>
    <row r="43" spans="1:8" ht="24" customHeight="1">
      <c r="A43" s="56"/>
      <c r="B43" s="57"/>
      <c r="C43" s="56"/>
      <c r="D43" s="58"/>
      <c r="E43" s="56"/>
      <c r="F43" s="56"/>
      <c r="G43" s="8"/>
      <c r="H43" s="8"/>
    </row>
    <row r="44" spans="1:8" ht="24" customHeight="1">
      <c r="A44" s="56"/>
      <c r="B44" s="57"/>
      <c r="C44" s="56"/>
      <c r="D44" s="58"/>
      <c r="E44" s="56"/>
      <c r="F44" s="56"/>
      <c r="G44" s="8"/>
      <c r="H44" s="8"/>
    </row>
    <row r="45" spans="1:8" ht="24" customHeight="1">
      <c r="A45" s="56"/>
      <c r="B45" s="57"/>
      <c r="C45" s="56"/>
      <c r="D45" s="58"/>
      <c r="E45" s="56"/>
      <c r="F45" s="56"/>
      <c r="G45" s="8"/>
      <c r="H45" s="8"/>
    </row>
    <row r="46" spans="1:8" ht="24" customHeight="1">
      <c r="A46" s="56"/>
      <c r="B46" s="57"/>
      <c r="C46" s="56"/>
      <c r="D46" s="58"/>
      <c r="E46" s="56"/>
      <c r="F46" s="56"/>
      <c r="G46" s="8"/>
      <c r="H46" s="8"/>
    </row>
    <row r="47" spans="1:6" ht="12.75" customHeight="1">
      <c r="A47" s="59"/>
      <c r="B47" s="59"/>
      <c r="C47" s="59"/>
      <c r="D47" s="59"/>
      <c r="E47" s="59"/>
      <c r="F47" s="59"/>
    </row>
    <row r="48" spans="1:6" ht="12.75" customHeight="1">
      <c r="A48" s="59"/>
      <c r="B48" s="59"/>
      <c r="C48" s="59"/>
      <c r="D48" s="59"/>
      <c r="E48" s="59"/>
      <c r="F48" s="59"/>
    </row>
    <row r="49" spans="1:6" ht="12.75" customHeight="1">
      <c r="A49" s="59"/>
      <c r="B49" s="59"/>
      <c r="C49" s="59"/>
      <c r="D49" s="59"/>
      <c r="E49" s="59"/>
      <c r="F49" s="59"/>
    </row>
    <row r="50" spans="1:6" ht="12.75" customHeight="1">
      <c r="A50" s="59"/>
      <c r="B50" s="59"/>
      <c r="C50" s="59"/>
      <c r="D50" s="59"/>
      <c r="E50" s="59"/>
      <c r="F50" s="59"/>
    </row>
    <row r="51" spans="1:6" ht="12.75" customHeight="1">
      <c r="A51" s="59"/>
      <c r="B51" s="59"/>
      <c r="C51" s="59"/>
      <c r="D51" s="59"/>
      <c r="E51" s="59"/>
      <c r="F51" s="59"/>
    </row>
    <row r="52" spans="1:6" ht="12.75" customHeight="1">
      <c r="A52" s="59"/>
      <c r="B52" s="59"/>
      <c r="C52" s="59"/>
      <c r="D52" s="59"/>
      <c r="E52" s="59"/>
      <c r="F52" s="59"/>
    </row>
    <row r="53" spans="1:6" ht="12.75" customHeight="1">
      <c r="A53" s="59"/>
      <c r="B53" s="59"/>
      <c r="C53" s="59"/>
      <c r="D53" s="59"/>
      <c r="E53" s="59"/>
      <c r="F53" s="59"/>
    </row>
    <row r="54" spans="1:6" ht="12.75" customHeight="1">
      <c r="A54" s="59"/>
      <c r="B54" s="59"/>
      <c r="C54" s="59"/>
      <c r="D54" s="59"/>
      <c r="E54" s="59"/>
      <c r="F54" s="59"/>
    </row>
    <row r="55" spans="1:6" ht="12.75" customHeight="1">
      <c r="A55" s="59"/>
      <c r="B55" s="59"/>
      <c r="C55" s="59"/>
      <c r="D55" s="59"/>
      <c r="E55" s="59"/>
      <c r="F55" s="59"/>
    </row>
  </sheetData>
  <mergeCells count="3">
    <mergeCell ref="A1:F1"/>
    <mergeCell ref="C3:D3"/>
    <mergeCell ref="E3:F3"/>
  </mergeCells>
  <printOptions horizontalCentered="1"/>
  <pageMargins left="0.4330708661417323" right="0.4330708661417323" top="0.7874015748031497" bottom="0.7086614173228347" header="0.3937007874015748" footer="0.3937007874015748"/>
  <pageSetup firstPageNumber="134" useFirstPageNumber="1"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workbookViewId="0" topLeftCell="A7">
      <selection activeCell="J11" sqref="J11"/>
    </sheetView>
  </sheetViews>
  <sheetFormatPr defaultColWidth="9.16015625" defaultRowHeight="21" customHeight="1"/>
  <cols>
    <col min="1" max="1" width="39.83203125" style="3" customWidth="1"/>
    <col min="2" max="2" width="10" style="3" customWidth="1"/>
    <col min="3" max="3" width="8.83203125" style="3" customWidth="1"/>
    <col min="4" max="7" width="7.83203125" style="4" customWidth="1"/>
    <col min="8" max="12" width="6.83203125" style="4" customWidth="1"/>
    <col min="13" max="16384" width="9.33203125" style="5" customWidth="1"/>
  </cols>
  <sheetData>
    <row r="1" spans="1:12" s="1" customFormat="1" ht="41.25" customHeight="1">
      <c r="A1" s="82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3" customFormat="1" ht="21" customHeight="1">
      <c r="A2" s="50" t="s">
        <v>125</v>
      </c>
      <c r="B2" s="4"/>
      <c r="C2" s="4"/>
      <c r="D2" s="4"/>
      <c r="E2" s="4"/>
      <c r="F2" s="4"/>
      <c r="G2" s="4"/>
      <c r="H2" s="4"/>
      <c r="I2" s="4"/>
      <c r="J2" s="4"/>
      <c r="K2" s="83" t="s">
        <v>95</v>
      </c>
      <c r="L2" s="83"/>
    </row>
    <row r="3" spans="1:12" s="2" customFormat="1" ht="24.75" customHeight="1">
      <c r="A3" s="88" t="s">
        <v>74</v>
      </c>
      <c r="B3" s="89" t="s">
        <v>79</v>
      </c>
      <c r="C3" s="84" t="s">
        <v>9</v>
      </c>
      <c r="D3" s="85"/>
      <c r="E3" s="85"/>
      <c r="F3" s="86"/>
      <c r="G3" s="90" t="s">
        <v>29</v>
      </c>
      <c r="H3" s="87" t="s">
        <v>54</v>
      </c>
      <c r="I3" s="90" t="s">
        <v>12</v>
      </c>
      <c r="J3" s="87" t="s">
        <v>30</v>
      </c>
      <c r="K3" s="87"/>
      <c r="L3" s="87"/>
    </row>
    <row r="4" spans="1:12" s="2" customFormat="1" ht="48">
      <c r="A4" s="88"/>
      <c r="B4" s="89"/>
      <c r="C4" s="68" t="s">
        <v>49</v>
      </c>
      <c r="D4" s="37" t="s">
        <v>28</v>
      </c>
      <c r="E4" s="37" t="s">
        <v>91</v>
      </c>
      <c r="F4" s="37" t="s">
        <v>1</v>
      </c>
      <c r="G4" s="87"/>
      <c r="H4" s="87"/>
      <c r="I4" s="87"/>
      <c r="J4" s="6" t="s">
        <v>94</v>
      </c>
      <c r="K4" s="6" t="s">
        <v>43</v>
      </c>
      <c r="L4" s="6" t="s">
        <v>59</v>
      </c>
    </row>
    <row r="5" spans="1:12" ht="21" customHeight="1" hidden="1">
      <c r="A5" s="62" t="s">
        <v>37</v>
      </c>
      <c r="B5" s="61"/>
      <c r="C5" s="61"/>
      <c r="D5" s="62"/>
      <c r="E5" s="62"/>
      <c r="F5" s="62"/>
      <c r="G5" s="18"/>
      <c r="H5" s="18"/>
      <c r="I5" s="18"/>
      <c r="J5" s="18"/>
      <c r="K5" s="18"/>
      <c r="L5" s="18"/>
    </row>
    <row r="6" spans="1:12" ht="24.75" customHeight="1">
      <c r="A6" s="69" t="s">
        <v>103</v>
      </c>
      <c r="B6" s="72">
        <f>C6+G6+H6+I6+J6+K6+L6</f>
        <v>324.32</v>
      </c>
      <c r="C6" s="63">
        <f>D6+E6+F6</f>
        <v>324.32</v>
      </c>
      <c r="D6" s="63">
        <f>D7+D13+D17</f>
        <v>324.32</v>
      </c>
      <c r="E6" s="63">
        <f>E7+E13+E17</f>
        <v>0</v>
      </c>
      <c r="F6" s="63">
        <f>F7+F13+F17</f>
        <v>0</v>
      </c>
      <c r="G6" s="48">
        <v>0</v>
      </c>
      <c r="H6" s="48">
        <v>0</v>
      </c>
      <c r="I6" s="48">
        <v>0</v>
      </c>
      <c r="J6" s="48">
        <v>0</v>
      </c>
      <c r="K6" s="49">
        <v>0</v>
      </c>
      <c r="L6" s="48">
        <v>0</v>
      </c>
    </row>
    <row r="7" spans="1:12" ht="24.75" customHeight="1">
      <c r="A7" s="63" t="s">
        <v>121</v>
      </c>
      <c r="B7" s="72">
        <f aca="true" t="shared" si="0" ref="B7:B20">C7+G7+H7+I7+J7+K7+L7</f>
        <v>172.76999999999998</v>
      </c>
      <c r="C7" s="63">
        <f aca="true" t="shared" si="1" ref="C7:C20">D7+E7+F7</f>
        <v>172.76999999999998</v>
      </c>
      <c r="D7" s="63">
        <f>D8+D9+D10+D11+D12</f>
        <v>172.76999999999998</v>
      </c>
      <c r="E7" s="63">
        <f>E8+E9+E10+E11</f>
        <v>0</v>
      </c>
      <c r="F7" s="63">
        <f>F8+F9+F10+F11</f>
        <v>0</v>
      </c>
      <c r="G7" s="48">
        <v>0</v>
      </c>
      <c r="H7" s="48">
        <v>0</v>
      </c>
      <c r="I7" s="48">
        <v>0</v>
      </c>
      <c r="J7" s="48">
        <v>0</v>
      </c>
      <c r="K7" s="49">
        <v>0</v>
      </c>
      <c r="L7" s="48">
        <v>0</v>
      </c>
    </row>
    <row r="8" spans="1:12" ht="24.75" customHeight="1">
      <c r="A8" s="63" t="s">
        <v>104</v>
      </c>
      <c r="B8" s="72">
        <f t="shared" si="0"/>
        <v>127.32</v>
      </c>
      <c r="C8" s="63">
        <f t="shared" si="1"/>
        <v>127.32</v>
      </c>
      <c r="D8" s="63">
        <v>127.32</v>
      </c>
      <c r="E8" s="63">
        <v>0</v>
      </c>
      <c r="F8" s="63">
        <v>0</v>
      </c>
      <c r="G8" s="48">
        <v>0</v>
      </c>
      <c r="H8" s="48">
        <v>0</v>
      </c>
      <c r="I8" s="48">
        <v>0</v>
      </c>
      <c r="J8" s="48">
        <v>0</v>
      </c>
      <c r="K8" s="49">
        <v>0</v>
      </c>
      <c r="L8" s="48">
        <v>0</v>
      </c>
    </row>
    <row r="9" spans="1:12" ht="24.75" customHeight="1">
      <c r="A9" s="63" t="s">
        <v>55</v>
      </c>
      <c r="B9" s="72">
        <f t="shared" si="0"/>
        <v>10.61</v>
      </c>
      <c r="C9" s="63">
        <f t="shared" si="1"/>
        <v>10.61</v>
      </c>
      <c r="D9" s="63">
        <v>10.61</v>
      </c>
      <c r="E9" s="63">
        <v>0</v>
      </c>
      <c r="F9" s="63">
        <v>0</v>
      </c>
      <c r="G9" s="48">
        <v>0</v>
      </c>
      <c r="H9" s="48">
        <v>0</v>
      </c>
      <c r="I9" s="48">
        <v>0</v>
      </c>
      <c r="J9" s="48">
        <v>0</v>
      </c>
      <c r="K9" s="49">
        <v>0</v>
      </c>
      <c r="L9" s="48">
        <v>0</v>
      </c>
    </row>
    <row r="10" spans="1:12" ht="24.75" customHeight="1">
      <c r="A10" s="63" t="s">
        <v>107</v>
      </c>
      <c r="B10" s="72">
        <f t="shared" si="0"/>
        <v>5.6</v>
      </c>
      <c r="C10" s="63">
        <f t="shared" si="1"/>
        <v>5.6</v>
      </c>
      <c r="D10" s="63">
        <v>5.6</v>
      </c>
      <c r="E10" s="63">
        <v>0</v>
      </c>
      <c r="F10" s="63">
        <v>0</v>
      </c>
      <c r="G10" s="48">
        <v>0</v>
      </c>
      <c r="H10" s="48">
        <v>0</v>
      </c>
      <c r="I10" s="48">
        <v>0</v>
      </c>
      <c r="J10" s="48">
        <v>0</v>
      </c>
      <c r="K10" s="49">
        <v>0</v>
      </c>
      <c r="L10" s="48">
        <v>0</v>
      </c>
    </row>
    <row r="11" spans="1:12" ht="24.75" customHeight="1">
      <c r="A11" s="63" t="s">
        <v>105</v>
      </c>
      <c r="B11" s="72">
        <f t="shared" si="0"/>
        <v>7.89</v>
      </c>
      <c r="C11" s="63">
        <f t="shared" si="1"/>
        <v>7.89</v>
      </c>
      <c r="D11" s="63">
        <v>7.89</v>
      </c>
      <c r="E11" s="63">
        <v>0</v>
      </c>
      <c r="F11" s="63">
        <v>0</v>
      </c>
      <c r="G11" s="48">
        <v>0</v>
      </c>
      <c r="H11" s="48">
        <v>0</v>
      </c>
      <c r="I11" s="48">
        <v>0</v>
      </c>
      <c r="J11" s="48">
        <v>0</v>
      </c>
      <c r="K11" s="49">
        <v>0</v>
      </c>
      <c r="L11" s="48">
        <v>0</v>
      </c>
    </row>
    <row r="12" spans="1:12" ht="24.75" customHeight="1">
      <c r="A12" s="63" t="s">
        <v>122</v>
      </c>
      <c r="B12" s="72">
        <f t="shared" si="0"/>
        <v>21.35</v>
      </c>
      <c r="C12" s="63">
        <f t="shared" si="1"/>
        <v>21.35</v>
      </c>
      <c r="D12" s="63">
        <v>21.35</v>
      </c>
      <c r="E12" s="63"/>
      <c r="F12" s="63"/>
      <c r="G12" s="48"/>
      <c r="H12" s="48"/>
      <c r="I12" s="48"/>
      <c r="J12" s="48"/>
      <c r="K12" s="49"/>
      <c r="L12" s="48"/>
    </row>
    <row r="13" spans="1:12" ht="24.75" customHeight="1">
      <c r="A13" s="63" t="s">
        <v>120</v>
      </c>
      <c r="B13" s="72">
        <f t="shared" si="0"/>
        <v>15.05</v>
      </c>
      <c r="C13" s="63">
        <f t="shared" si="1"/>
        <v>15.05</v>
      </c>
      <c r="D13" s="63">
        <f>SUM(D14:D16)</f>
        <v>15.05</v>
      </c>
      <c r="E13" s="63">
        <f>SUM(E14:E16)</f>
        <v>0</v>
      </c>
      <c r="F13" s="63">
        <f>SUM(F14:F16)</f>
        <v>0</v>
      </c>
      <c r="G13" s="48">
        <v>0</v>
      </c>
      <c r="H13" s="48">
        <v>0</v>
      </c>
      <c r="I13" s="48">
        <v>0</v>
      </c>
      <c r="J13" s="48">
        <v>0</v>
      </c>
      <c r="K13" s="49">
        <v>0</v>
      </c>
      <c r="L13" s="48">
        <v>0</v>
      </c>
    </row>
    <row r="14" spans="1:12" ht="24.75" customHeight="1">
      <c r="A14" s="63" t="s">
        <v>34</v>
      </c>
      <c r="B14" s="72">
        <f t="shared" si="0"/>
        <v>9.01</v>
      </c>
      <c r="C14" s="63">
        <f t="shared" si="1"/>
        <v>9.01</v>
      </c>
      <c r="D14" s="63">
        <v>9.01</v>
      </c>
      <c r="E14" s="63">
        <v>0</v>
      </c>
      <c r="F14" s="63">
        <v>0</v>
      </c>
      <c r="G14" s="48">
        <v>0</v>
      </c>
      <c r="H14" s="48">
        <v>0</v>
      </c>
      <c r="I14" s="48">
        <v>0</v>
      </c>
      <c r="J14" s="48">
        <v>0</v>
      </c>
      <c r="K14" s="49">
        <v>0</v>
      </c>
      <c r="L14" s="48">
        <v>0</v>
      </c>
    </row>
    <row r="15" spans="1:12" ht="24.75" customHeight="1">
      <c r="A15" s="76" t="s">
        <v>136</v>
      </c>
      <c r="B15" s="72">
        <f>C15+G15+H15+I15+J15+K15+L15</f>
        <v>1</v>
      </c>
      <c r="C15" s="63">
        <f>D15+E15+F15</f>
        <v>1</v>
      </c>
      <c r="D15" s="63">
        <v>1</v>
      </c>
      <c r="E15" s="63"/>
      <c r="F15" s="63"/>
      <c r="G15" s="48"/>
      <c r="H15" s="48"/>
      <c r="I15" s="48"/>
      <c r="J15" s="48"/>
      <c r="K15" s="49"/>
      <c r="L15" s="48"/>
    </row>
    <row r="16" spans="1:12" ht="24.75" customHeight="1">
      <c r="A16" s="71" t="s">
        <v>106</v>
      </c>
      <c r="B16" s="73">
        <f>C16+G16+H16+I16+J16+K16+L16</f>
        <v>5.04</v>
      </c>
      <c r="C16" s="63">
        <f>D16+E16+F16</f>
        <v>5.04</v>
      </c>
      <c r="D16" s="63">
        <v>5.04</v>
      </c>
      <c r="E16" s="63"/>
      <c r="F16" s="63"/>
      <c r="G16" s="48"/>
      <c r="H16" s="48"/>
      <c r="I16" s="48"/>
      <c r="J16" s="48"/>
      <c r="K16" s="49"/>
      <c r="L16" s="48"/>
    </row>
    <row r="17" spans="1:12" ht="24.75" customHeight="1">
      <c r="A17" s="67" t="s">
        <v>123</v>
      </c>
      <c r="B17" s="73">
        <f t="shared" si="0"/>
        <v>136.5</v>
      </c>
      <c r="C17" s="63">
        <f t="shared" si="1"/>
        <v>136.5</v>
      </c>
      <c r="D17" s="63">
        <f>D18+D19+D20</f>
        <v>136.5</v>
      </c>
      <c r="E17" s="63">
        <f>E18+E19</f>
        <v>0</v>
      </c>
      <c r="F17" s="63">
        <f>F18+F19</f>
        <v>0</v>
      </c>
      <c r="G17" s="48"/>
      <c r="H17" s="48"/>
      <c r="I17" s="48"/>
      <c r="J17" s="48"/>
      <c r="K17" s="49"/>
      <c r="L17" s="48"/>
    </row>
    <row r="18" spans="1:12" ht="24.75" customHeight="1">
      <c r="A18" s="67" t="s">
        <v>114</v>
      </c>
      <c r="B18" s="73">
        <f t="shared" si="0"/>
        <v>110.64</v>
      </c>
      <c r="C18" s="63">
        <f t="shared" si="1"/>
        <v>110.64</v>
      </c>
      <c r="D18" s="63">
        <v>110.64</v>
      </c>
      <c r="E18" s="63">
        <v>0</v>
      </c>
      <c r="F18" s="63">
        <v>0</v>
      </c>
      <c r="G18" s="48">
        <v>0</v>
      </c>
      <c r="H18" s="48">
        <v>0</v>
      </c>
      <c r="I18" s="48">
        <v>0</v>
      </c>
      <c r="J18" s="48">
        <v>0</v>
      </c>
      <c r="K18" s="49">
        <v>0</v>
      </c>
      <c r="L18" s="48">
        <v>0</v>
      </c>
    </row>
    <row r="19" spans="1:12" ht="24.75" customHeight="1">
      <c r="A19" s="63" t="s">
        <v>113</v>
      </c>
      <c r="B19" s="72">
        <f t="shared" si="0"/>
        <v>8.64</v>
      </c>
      <c r="C19" s="63">
        <f t="shared" si="1"/>
        <v>8.64</v>
      </c>
      <c r="D19" s="63">
        <v>8.64</v>
      </c>
      <c r="E19" s="63">
        <v>0</v>
      </c>
      <c r="F19" s="63">
        <v>0</v>
      </c>
      <c r="G19" s="48">
        <v>0</v>
      </c>
      <c r="H19" s="48">
        <v>0</v>
      </c>
      <c r="I19" s="48">
        <v>0</v>
      </c>
      <c r="J19" s="48">
        <v>0</v>
      </c>
      <c r="K19" s="49">
        <v>0</v>
      </c>
      <c r="L19" s="48">
        <v>0</v>
      </c>
    </row>
    <row r="20" spans="1:12" ht="24.75" customHeight="1">
      <c r="A20" s="63" t="s">
        <v>108</v>
      </c>
      <c r="B20" s="72">
        <f t="shared" si="0"/>
        <v>17.22</v>
      </c>
      <c r="C20" s="63">
        <f t="shared" si="1"/>
        <v>17.22</v>
      </c>
      <c r="D20" s="63">
        <v>17.22</v>
      </c>
      <c r="E20" s="63">
        <v>0</v>
      </c>
      <c r="F20" s="63">
        <v>0</v>
      </c>
      <c r="G20" s="48">
        <v>0</v>
      </c>
      <c r="H20" s="48">
        <v>0</v>
      </c>
      <c r="I20" s="48">
        <v>0</v>
      </c>
      <c r="J20" s="48">
        <v>0</v>
      </c>
      <c r="K20" s="49">
        <v>0</v>
      </c>
      <c r="L20" s="48">
        <v>0</v>
      </c>
    </row>
    <row r="21" spans="1:12" ht="24.75" customHeight="1">
      <c r="A21" s="63"/>
      <c r="B21" s="72"/>
      <c r="C21" s="63"/>
      <c r="D21" s="63"/>
      <c r="E21" s="63"/>
      <c r="F21" s="63"/>
      <c r="G21" s="48"/>
      <c r="H21" s="48"/>
      <c r="I21" s="48"/>
      <c r="J21" s="48"/>
      <c r="K21" s="49"/>
      <c r="L21" s="48"/>
    </row>
    <row r="22" spans="1:12" ht="24.75" customHeight="1">
      <c r="A22" s="63"/>
      <c r="B22" s="72"/>
      <c r="C22" s="63"/>
      <c r="D22" s="63"/>
      <c r="E22" s="63"/>
      <c r="F22" s="63"/>
      <c r="G22" s="48"/>
      <c r="H22" s="48"/>
      <c r="I22" s="48"/>
      <c r="J22" s="48"/>
      <c r="K22" s="49"/>
      <c r="L22" s="48"/>
    </row>
    <row r="23" spans="1:12" ht="24.75" customHeight="1">
      <c r="A23" s="63"/>
      <c r="B23" s="72"/>
      <c r="C23" s="63"/>
      <c r="D23" s="63"/>
      <c r="E23" s="63"/>
      <c r="F23" s="63"/>
      <c r="G23" s="48"/>
      <c r="H23" s="48"/>
      <c r="I23" s="48"/>
      <c r="J23" s="48"/>
      <c r="K23" s="49"/>
      <c r="L23" s="48"/>
    </row>
    <row r="24" spans="1:12" ht="24.75" customHeight="1">
      <c r="A24" s="63"/>
      <c r="B24" s="64"/>
      <c r="C24" s="63"/>
      <c r="D24" s="63"/>
      <c r="E24" s="63"/>
      <c r="F24" s="63"/>
      <c r="G24" s="48"/>
      <c r="H24" s="48"/>
      <c r="I24" s="48"/>
      <c r="J24" s="48"/>
      <c r="K24" s="49"/>
      <c r="L24" s="48"/>
    </row>
    <row r="25" spans="1:12" ht="24.75" customHeight="1">
      <c r="A25" s="63"/>
      <c r="B25" s="64"/>
      <c r="C25" s="63"/>
      <c r="D25" s="63"/>
      <c r="E25" s="63"/>
      <c r="F25" s="63"/>
      <c r="G25" s="48"/>
      <c r="H25" s="48"/>
      <c r="I25" s="48"/>
      <c r="J25" s="48"/>
      <c r="K25" s="49"/>
      <c r="L25" s="48"/>
    </row>
    <row r="26" spans="1:12" ht="24.75" customHeight="1">
      <c r="A26" s="24"/>
      <c r="B26" s="26"/>
      <c r="C26" s="26"/>
      <c r="D26" s="24"/>
      <c r="E26" s="24"/>
      <c r="F26" s="24"/>
      <c r="G26" s="12"/>
      <c r="H26" s="12"/>
      <c r="I26" s="12"/>
      <c r="J26" s="12"/>
      <c r="K26" s="12"/>
      <c r="L26" s="12"/>
    </row>
    <row r="27" spans="1:12" ht="24.75" customHeight="1">
      <c r="A27" s="24"/>
      <c r="B27" s="26"/>
      <c r="C27" s="26"/>
      <c r="D27" s="24"/>
      <c r="E27" s="24"/>
      <c r="F27" s="24"/>
      <c r="G27" s="12"/>
      <c r="H27" s="12"/>
      <c r="I27" s="12"/>
      <c r="J27" s="12"/>
      <c r="K27" s="12"/>
      <c r="L27" s="12"/>
    </row>
    <row r="28" spans="1:12" ht="24.75" customHeight="1">
      <c r="A28" s="26"/>
      <c r="B28" s="26"/>
      <c r="C28" s="26"/>
      <c r="D28" s="24"/>
      <c r="E28" s="24"/>
      <c r="F28" s="24"/>
      <c r="G28" s="12"/>
      <c r="H28" s="12"/>
      <c r="I28" s="12"/>
      <c r="J28" s="12"/>
      <c r="K28" s="12"/>
      <c r="L28" s="12"/>
    </row>
    <row r="29" spans="1:12" ht="24.75" customHeight="1">
      <c r="A29" s="26"/>
      <c r="B29" s="26"/>
      <c r="C29" s="26"/>
      <c r="D29" s="24"/>
      <c r="E29" s="24"/>
      <c r="F29" s="24"/>
      <c r="G29" s="12"/>
      <c r="H29" s="12"/>
      <c r="I29" s="12"/>
      <c r="J29" s="12"/>
      <c r="K29" s="12"/>
      <c r="L29" s="12"/>
    </row>
    <row r="30" spans="1:12" ht="24.75" customHeight="1">
      <c r="A30" s="26"/>
      <c r="B30" s="26"/>
      <c r="C30" s="26"/>
      <c r="D30" s="24"/>
      <c r="E30" s="24"/>
      <c r="F30" s="24"/>
      <c r="G30" s="12"/>
      <c r="H30" s="12"/>
      <c r="I30" s="12"/>
      <c r="J30" s="12"/>
      <c r="K30" s="12"/>
      <c r="L30" s="12"/>
    </row>
    <row r="31" spans="1:12" ht="24.75" customHeight="1">
      <c r="A31" s="26"/>
      <c r="B31" s="26"/>
      <c r="C31" s="26"/>
      <c r="D31" s="24"/>
      <c r="E31" s="24"/>
      <c r="F31" s="24"/>
      <c r="G31" s="12"/>
      <c r="H31" s="12"/>
      <c r="I31" s="12"/>
      <c r="J31" s="12"/>
      <c r="K31" s="12"/>
      <c r="L31" s="12"/>
    </row>
    <row r="32" spans="1:12" ht="24.75" customHeight="1">
      <c r="A32" s="26"/>
      <c r="B32" s="26"/>
      <c r="C32" s="26"/>
      <c r="D32" s="24"/>
      <c r="E32" s="24"/>
      <c r="F32" s="24"/>
      <c r="G32" s="12"/>
      <c r="H32" s="12"/>
      <c r="I32" s="12"/>
      <c r="J32" s="12"/>
      <c r="K32" s="12"/>
      <c r="L32" s="12"/>
    </row>
    <row r="33" spans="1:6" ht="24.75" customHeight="1">
      <c r="A33" s="66"/>
      <c r="B33" s="66"/>
      <c r="C33" s="66"/>
      <c r="D33" s="65"/>
      <c r="E33" s="65"/>
      <c r="F33" s="65"/>
    </row>
    <row r="34" spans="1:6" ht="24.75" customHeight="1">
      <c r="A34" s="66"/>
      <c r="B34" s="66"/>
      <c r="C34" s="66"/>
      <c r="D34" s="65"/>
      <c r="E34" s="65"/>
      <c r="F34" s="65"/>
    </row>
    <row r="35" spans="1:6" ht="21" customHeight="1">
      <c r="A35" s="66"/>
      <c r="B35" s="66"/>
      <c r="C35" s="66"/>
      <c r="D35" s="65"/>
      <c r="E35" s="65"/>
      <c r="F35" s="65"/>
    </row>
    <row r="36" spans="1:6" ht="21" customHeight="1">
      <c r="A36" s="66"/>
      <c r="B36" s="66"/>
      <c r="C36" s="66"/>
      <c r="D36" s="65"/>
      <c r="E36" s="65"/>
      <c r="F36" s="65"/>
    </row>
    <row r="37" spans="1:6" ht="21" customHeight="1">
      <c r="A37" s="66"/>
      <c r="B37" s="66"/>
      <c r="C37" s="66"/>
      <c r="D37" s="65"/>
      <c r="E37" s="65"/>
      <c r="F37" s="65"/>
    </row>
    <row r="38" spans="1:6" ht="21" customHeight="1">
      <c r="A38" s="66"/>
      <c r="B38" s="66"/>
      <c r="C38" s="66"/>
      <c r="D38" s="65"/>
      <c r="E38" s="65"/>
      <c r="F38" s="65"/>
    </row>
    <row r="39" spans="1:6" ht="21" customHeight="1">
      <c r="A39" s="66"/>
      <c r="B39" s="66"/>
      <c r="C39" s="66"/>
      <c r="D39" s="65"/>
      <c r="E39" s="65"/>
      <c r="F39" s="65"/>
    </row>
    <row r="40" spans="1:6" ht="21" customHeight="1">
      <c r="A40" s="66"/>
      <c r="B40" s="66"/>
      <c r="C40" s="66"/>
      <c r="D40" s="65"/>
      <c r="E40" s="65"/>
      <c r="F40" s="65"/>
    </row>
    <row r="41" spans="1:6" ht="21" customHeight="1">
      <c r="A41" s="66"/>
      <c r="B41" s="66"/>
      <c r="C41" s="66"/>
      <c r="D41" s="65"/>
      <c r="E41" s="65"/>
      <c r="F41" s="65"/>
    </row>
    <row r="42" spans="1:6" ht="21" customHeight="1">
      <c r="A42" s="66"/>
      <c r="B42" s="66"/>
      <c r="C42" s="66"/>
      <c r="D42" s="65"/>
      <c r="E42" s="65"/>
      <c r="F42" s="65"/>
    </row>
    <row r="43" spans="1:6" ht="21" customHeight="1">
      <c r="A43" s="66"/>
      <c r="B43" s="66"/>
      <c r="C43" s="66"/>
      <c r="D43" s="65"/>
      <c r="E43" s="65"/>
      <c r="F43" s="65"/>
    </row>
    <row r="44" spans="1:6" ht="21" customHeight="1">
      <c r="A44" s="66"/>
      <c r="B44" s="66"/>
      <c r="C44" s="66"/>
      <c r="D44" s="65"/>
      <c r="E44" s="65"/>
      <c r="F44" s="65"/>
    </row>
    <row r="45" spans="1:6" ht="21" customHeight="1">
      <c r="A45" s="66"/>
      <c r="B45" s="66"/>
      <c r="C45" s="66"/>
      <c r="D45" s="65"/>
      <c r="E45" s="65"/>
      <c r="F45" s="65"/>
    </row>
    <row r="46" spans="1:6" ht="21" customHeight="1">
      <c r="A46" s="66"/>
      <c r="B46" s="66"/>
      <c r="C46" s="66"/>
      <c r="D46" s="65"/>
      <c r="E46" s="65"/>
      <c r="F46" s="65"/>
    </row>
    <row r="47" spans="1:6" ht="21" customHeight="1">
      <c r="A47" s="66"/>
      <c r="B47" s="66"/>
      <c r="C47" s="66"/>
      <c r="D47" s="65"/>
      <c r="E47" s="65"/>
      <c r="F47" s="65"/>
    </row>
    <row r="48" spans="1:6" ht="21" customHeight="1">
      <c r="A48" s="66"/>
      <c r="B48" s="66"/>
      <c r="C48" s="66"/>
      <c r="D48" s="65"/>
      <c r="E48" s="65"/>
      <c r="F48" s="65"/>
    </row>
    <row r="49" spans="1:6" ht="21" customHeight="1">
      <c r="A49" s="66"/>
      <c r="B49" s="66"/>
      <c r="C49" s="66"/>
      <c r="D49" s="65"/>
      <c r="E49" s="65"/>
      <c r="F49" s="65"/>
    </row>
    <row r="50" spans="1:6" ht="21" customHeight="1">
      <c r="A50" s="66"/>
      <c r="B50" s="66"/>
      <c r="C50" s="66"/>
      <c r="D50" s="65"/>
      <c r="E50" s="65"/>
      <c r="F50" s="65"/>
    </row>
    <row r="51" spans="1:6" ht="21" customHeight="1">
      <c r="A51" s="66"/>
      <c r="B51" s="66"/>
      <c r="C51" s="66"/>
      <c r="D51" s="65"/>
      <c r="E51" s="65"/>
      <c r="F51" s="65"/>
    </row>
    <row r="52" spans="1:6" ht="21" customHeight="1">
      <c r="A52" s="66"/>
      <c r="B52" s="66"/>
      <c r="C52" s="66"/>
      <c r="D52" s="65"/>
      <c r="E52" s="65"/>
      <c r="F52" s="65"/>
    </row>
    <row r="53" spans="1:6" ht="21" customHeight="1">
      <c r="A53" s="66"/>
      <c r="B53" s="66"/>
      <c r="C53" s="66"/>
      <c r="D53" s="65"/>
      <c r="E53" s="65"/>
      <c r="F53" s="65"/>
    </row>
    <row r="54" spans="1:6" ht="21" customHeight="1">
      <c r="A54" s="66"/>
      <c r="B54" s="66"/>
      <c r="C54" s="66"/>
      <c r="D54" s="65"/>
      <c r="E54" s="65"/>
      <c r="F54" s="65"/>
    </row>
    <row r="55" spans="1:6" ht="21" customHeight="1">
      <c r="A55" s="66"/>
      <c r="B55" s="66"/>
      <c r="C55" s="66"/>
      <c r="D55" s="65"/>
      <c r="E55" s="65"/>
      <c r="F55" s="65"/>
    </row>
  </sheetData>
  <mergeCells count="9">
    <mergeCell ref="A1:L1"/>
    <mergeCell ref="K2:L2"/>
    <mergeCell ref="C3:F3"/>
    <mergeCell ref="J3:L3"/>
    <mergeCell ref="A3:A4"/>
    <mergeCell ref="B3:B4"/>
    <mergeCell ref="G3:G4"/>
    <mergeCell ref="H3:H4"/>
    <mergeCell ref="I3:I4"/>
  </mergeCells>
  <printOptions horizontalCentered="1"/>
  <pageMargins left="0.4330708661417323" right="0.4330708661417323" top="0.7874015748031497" bottom="0.7086614173228347" header="0.3937007874015748" footer="0.3937007874015748"/>
  <pageSetup firstPageNumber="135" useFirstPageNumber="1" fitToHeight="10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9.83203125" style="3" customWidth="1"/>
    <col min="2" max="3" width="8.83203125" style="3" customWidth="1"/>
    <col min="4" max="7" width="7.83203125" style="4" customWidth="1"/>
    <col min="8" max="12" width="6.83203125" style="4" customWidth="1"/>
    <col min="13" max="16384" width="9.33203125" style="5" customWidth="1"/>
  </cols>
  <sheetData>
    <row r="1" spans="1:12" s="17" customFormat="1" ht="36" customHeight="1">
      <c r="A1" s="91" t="s">
        <v>132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3" customFormat="1" ht="17.25" customHeight="1">
      <c r="A2" s="50" t="s">
        <v>125</v>
      </c>
      <c r="B2" s="4"/>
      <c r="C2" s="4"/>
      <c r="D2" s="4"/>
      <c r="E2" s="4"/>
      <c r="F2" s="4"/>
      <c r="G2" s="4"/>
      <c r="H2" s="4"/>
      <c r="I2" s="4"/>
      <c r="J2" s="4"/>
      <c r="K2" s="83" t="s">
        <v>95</v>
      </c>
      <c r="L2" s="83"/>
    </row>
    <row r="3" spans="1:12" s="2" customFormat="1" ht="24.75" customHeight="1">
      <c r="A3" s="88" t="s">
        <v>74</v>
      </c>
      <c r="B3" s="89" t="s">
        <v>79</v>
      </c>
      <c r="C3" s="84" t="s">
        <v>9</v>
      </c>
      <c r="D3" s="85"/>
      <c r="E3" s="85"/>
      <c r="F3" s="86"/>
      <c r="G3" s="87" t="s">
        <v>29</v>
      </c>
      <c r="H3" s="87" t="s">
        <v>54</v>
      </c>
      <c r="I3" s="87" t="s">
        <v>12</v>
      </c>
      <c r="J3" s="87" t="s">
        <v>30</v>
      </c>
      <c r="K3" s="87"/>
      <c r="L3" s="87"/>
    </row>
    <row r="4" spans="1:12" s="2" customFormat="1" ht="48">
      <c r="A4" s="88"/>
      <c r="B4" s="89"/>
      <c r="C4" s="68" t="s">
        <v>49</v>
      </c>
      <c r="D4" s="37" t="s">
        <v>28</v>
      </c>
      <c r="E4" s="37" t="s">
        <v>91</v>
      </c>
      <c r="F4" s="37" t="s">
        <v>1</v>
      </c>
      <c r="G4" s="87"/>
      <c r="H4" s="87"/>
      <c r="I4" s="87"/>
      <c r="J4" s="6" t="s">
        <v>94</v>
      </c>
      <c r="K4" s="6" t="s">
        <v>43</v>
      </c>
      <c r="L4" s="6" t="s">
        <v>59</v>
      </c>
    </row>
    <row r="5" spans="1:13" ht="28.5" customHeight="1" hidden="1">
      <c r="A5" s="62" t="s">
        <v>18</v>
      </c>
      <c r="B5" s="61"/>
      <c r="C5" s="61"/>
      <c r="D5" s="62"/>
      <c r="E5" s="62"/>
      <c r="F5" s="62"/>
      <c r="G5" s="18"/>
      <c r="H5" s="18"/>
      <c r="I5" s="18"/>
      <c r="J5" s="18"/>
      <c r="K5" s="18"/>
      <c r="L5" s="18"/>
      <c r="M5" s="13"/>
    </row>
    <row r="6" spans="1:13" ht="24.75" customHeight="1">
      <c r="A6" s="70" t="s">
        <v>18</v>
      </c>
      <c r="B6" s="74">
        <f>C6+G6+H6+I6+J6+K6+L6</f>
        <v>16</v>
      </c>
      <c r="C6" s="67">
        <f>D6+E6+F6</f>
        <v>16</v>
      </c>
      <c r="D6" s="67">
        <f>SUM(D7:D11)</f>
        <v>16</v>
      </c>
      <c r="E6" s="67">
        <f>SUM(E7:E10)</f>
        <v>0</v>
      </c>
      <c r="F6" s="67">
        <f>SUM(F7:F10)</f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8">
        <v>0</v>
      </c>
      <c r="M6" s="13"/>
    </row>
    <row r="7" spans="1:12" ht="24.75" customHeight="1">
      <c r="A7" s="67" t="s">
        <v>135</v>
      </c>
      <c r="B7" s="74">
        <f>C7+G7+H7+I7+J7+K7+L7</f>
        <v>15</v>
      </c>
      <c r="C7" s="67">
        <f>D7+E7+F7</f>
        <v>15</v>
      </c>
      <c r="D7" s="67">
        <v>15</v>
      </c>
      <c r="E7" s="67"/>
      <c r="F7" s="67"/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8">
        <v>0</v>
      </c>
    </row>
    <row r="8" spans="1:12" ht="24.75" customHeight="1">
      <c r="A8" s="67" t="s">
        <v>126</v>
      </c>
      <c r="B8" s="74">
        <f>C8+G8+H8+I8+J8+K8+L8</f>
        <v>1</v>
      </c>
      <c r="C8" s="67">
        <f>D8+E8+F8</f>
        <v>1</v>
      </c>
      <c r="D8" s="67">
        <v>1</v>
      </c>
      <c r="E8" s="67"/>
      <c r="F8" s="67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8">
        <v>0</v>
      </c>
    </row>
    <row r="9" spans="1:12" ht="24.75" customHeight="1">
      <c r="A9" s="67"/>
      <c r="B9" s="74"/>
      <c r="C9" s="67"/>
      <c r="D9" s="67"/>
      <c r="E9" s="67"/>
      <c r="F9" s="67"/>
      <c r="G9" s="49"/>
      <c r="H9" s="49"/>
      <c r="I9" s="49"/>
      <c r="J9" s="49"/>
      <c r="K9" s="49"/>
      <c r="L9" s="48"/>
    </row>
    <row r="10" spans="1:12" ht="24.75" customHeight="1">
      <c r="A10" s="67"/>
      <c r="B10" s="74"/>
      <c r="C10" s="67"/>
      <c r="D10" s="67"/>
      <c r="E10" s="67"/>
      <c r="F10" s="67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8">
        <v>0</v>
      </c>
    </row>
    <row r="11" spans="1:12" ht="24.75" customHeight="1">
      <c r="A11" s="67"/>
      <c r="B11" s="74"/>
      <c r="C11" s="67"/>
      <c r="D11" s="67"/>
      <c r="E11" s="67"/>
      <c r="F11" s="67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8">
        <v>0</v>
      </c>
    </row>
    <row r="12" spans="1:12" ht="24.75" customHeight="1">
      <c r="A12" s="67"/>
      <c r="B12" s="67"/>
      <c r="C12" s="67"/>
      <c r="D12" s="67"/>
      <c r="E12" s="67"/>
      <c r="F12" s="67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8">
        <v>0</v>
      </c>
    </row>
    <row r="13" spans="1:12" ht="24.75" customHeight="1">
      <c r="A13" s="67"/>
      <c r="B13" s="67"/>
      <c r="C13" s="67"/>
      <c r="D13" s="67"/>
      <c r="E13" s="67"/>
      <c r="F13" s="67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8">
        <v>0</v>
      </c>
    </row>
    <row r="14" spans="1:12" ht="24.75" customHeight="1">
      <c r="A14" s="67"/>
      <c r="B14" s="67"/>
      <c r="C14" s="67"/>
      <c r="D14" s="67"/>
      <c r="E14" s="67"/>
      <c r="F14" s="67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8">
        <v>0</v>
      </c>
    </row>
    <row r="15" spans="1:12" ht="24.75" customHeight="1">
      <c r="A15" s="67"/>
      <c r="B15" s="67"/>
      <c r="C15" s="67"/>
      <c r="D15" s="67"/>
      <c r="E15" s="67"/>
      <c r="F15" s="67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8">
        <v>0</v>
      </c>
    </row>
    <row r="16" spans="1:12" ht="24.75" customHeight="1">
      <c r="A16" s="67"/>
      <c r="B16" s="67"/>
      <c r="C16" s="67"/>
      <c r="D16" s="67"/>
      <c r="E16" s="67"/>
      <c r="F16" s="67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8">
        <v>0</v>
      </c>
    </row>
    <row r="17" spans="1:12" ht="24.75" customHeight="1">
      <c r="A17" s="24"/>
      <c r="B17" s="24"/>
      <c r="C17" s="24"/>
      <c r="D17" s="24"/>
      <c r="E17" s="24"/>
      <c r="F17" s="24"/>
      <c r="G17" s="12"/>
      <c r="H17" s="12"/>
      <c r="I17" s="12"/>
      <c r="J17" s="12"/>
      <c r="K17" s="12"/>
      <c r="L17" s="12"/>
    </row>
    <row r="18" spans="1:12" ht="24.75" customHeight="1">
      <c r="A18" s="26"/>
      <c r="B18" s="26"/>
      <c r="C18" s="26"/>
      <c r="D18" s="24"/>
      <c r="E18" s="24"/>
      <c r="F18" s="24"/>
      <c r="G18" s="12"/>
      <c r="H18" s="12"/>
      <c r="I18" s="12"/>
      <c r="J18" s="12"/>
      <c r="K18" s="12"/>
      <c r="L18" s="12"/>
    </row>
    <row r="19" spans="1:12" ht="24.75" customHeight="1">
      <c r="A19" s="26"/>
      <c r="B19" s="26"/>
      <c r="C19" s="26"/>
      <c r="D19" s="24"/>
      <c r="E19" s="24"/>
      <c r="F19" s="24"/>
      <c r="G19" s="12"/>
      <c r="H19" s="12"/>
      <c r="I19" s="12"/>
      <c r="J19" s="12"/>
      <c r="K19" s="12"/>
      <c r="L19" s="12"/>
    </row>
    <row r="20" spans="1:12" ht="24.75" customHeight="1">
      <c r="A20" s="26"/>
      <c r="B20" s="26"/>
      <c r="C20" s="26"/>
      <c r="D20" s="24"/>
      <c r="E20" s="24"/>
      <c r="F20" s="24"/>
      <c r="G20" s="12"/>
      <c r="H20" s="12"/>
      <c r="I20" s="12"/>
      <c r="J20" s="12"/>
      <c r="K20" s="12"/>
      <c r="L20" s="12"/>
    </row>
    <row r="21" spans="1:12" ht="24.75" customHeight="1">
      <c r="A21" s="26"/>
      <c r="B21" s="26"/>
      <c r="C21" s="26"/>
      <c r="D21" s="24"/>
      <c r="E21" s="24"/>
      <c r="F21" s="24"/>
      <c r="G21" s="12"/>
      <c r="H21" s="12"/>
      <c r="I21" s="12"/>
      <c r="J21" s="12"/>
      <c r="K21" s="12"/>
      <c r="L21" s="12"/>
    </row>
    <row r="22" spans="1:12" ht="24.75" customHeight="1">
      <c r="A22" s="26"/>
      <c r="B22" s="26"/>
      <c r="C22" s="26"/>
      <c r="D22" s="24"/>
      <c r="E22" s="24"/>
      <c r="F22" s="24"/>
      <c r="G22" s="12"/>
      <c r="H22" s="12"/>
      <c r="I22" s="12"/>
      <c r="J22" s="12"/>
      <c r="K22" s="12"/>
      <c r="L22" s="12"/>
    </row>
    <row r="23" spans="1:12" ht="24.75" customHeight="1">
      <c r="A23" s="26"/>
      <c r="B23" s="26"/>
      <c r="C23" s="26"/>
      <c r="D23" s="24"/>
      <c r="E23" s="24"/>
      <c r="F23" s="24"/>
      <c r="G23" s="12"/>
      <c r="H23" s="12"/>
      <c r="I23" s="12"/>
      <c r="J23" s="12"/>
      <c r="K23" s="12"/>
      <c r="L23" s="12"/>
    </row>
    <row r="24" spans="1:12" ht="24.75" customHeight="1">
      <c r="A24" s="26"/>
      <c r="B24" s="26"/>
      <c r="C24" s="26"/>
      <c r="D24" s="24"/>
      <c r="E24" s="24"/>
      <c r="F24" s="24"/>
      <c r="G24" s="12"/>
      <c r="H24" s="12"/>
      <c r="I24" s="12"/>
      <c r="J24" s="12"/>
      <c r="K24" s="12"/>
      <c r="L24" s="12"/>
    </row>
    <row r="25" spans="1:12" ht="24.75" customHeight="1">
      <c r="A25" s="26"/>
      <c r="B25" s="26"/>
      <c r="C25" s="26"/>
      <c r="D25" s="24"/>
      <c r="E25" s="24"/>
      <c r="F25" s="24"/>
      <c r="G25" s="12"/>
      <c r="H25" s="12"/>
      <c r="I25" s="12"/>
      <c r="J25" s="12"/>
      <c r="K25" s="12"/>
      <c r="L25" s="12"/>
    </row>
    <row r="26" spans="1:12" ht="24.75" customHeight="1">
      <c r="A26" s="26"/>
      <c r="B26" s="26"/>
      <c r="C26" s="26"/>
      <c r="D26" s="24"/>
      <c r="E26" s="24"/>
      <c r="F26" s="24"/>
      <c r="G26" s="12"/>
      <c r="H26" s="12"/>
      <c r="I26" s="12"/>
      <c r="J26" s="12"/>
      <c r="K26" s="12"/>
      <c r="L26" s="12"/>
    </row>
    <row r="27" spans="1:12" ht="24.75" customHeight="1">
      <c r="A27" s="26"/>
      <c r="B27" s="26"/>
      <c r="C27" s="26"/>
      <c r="D27" s="24"/>
      <c r="E27" s="24"/>
      <c r="F27" s="24"/>
      <c r="G27" s="12"/>
      <c r="H27" s="12"/>
      <c r="I27" s="12"/>
      <c r="J27" s="12"/>
      <c r="K27" s="12"/>
      <c r="L27" s="12"/>
    </row>
    <row r="28" spans="1:12" ht="24.75" customHeight="1">
      <c r="A28" s="26"/>
      <c r="B28" s="26"/>
      <c r="C28" s="26"/>
      <c r="D28" s="24"/>
      <c r="E28" s="24"/>
      <c r="F28" s="24"/>
      <c r="G28" s="12"/>
      <c r="H28" s="12"/>
      <c r="I28" s="12"/>
      <c r="J28" s="12"/>
      <c r="K28" s="12"/>
      <c r="L28" s="12"/>
    </row>
    <row r="29" spans="1:12" ht="24.75" customHeight="1">
      <c r="A29" s="26"/>
      <c r="B29" s="26"/>
      <c r="C29" s="26"/>
      <c r="D29" s="24"/>
      <c r="E29" s="24"/>
      <c r="F29" s="24"/>
      <c r="G29" s="12"/>
      <c r="H29" s="12"/>
      <c r="I29" s="12"/>
      <c r="J29" s="12"/>
      <c r="K29" s="12"/>
      <c r="L29" s="12"/>
    </row>
    <row r="30" spans="1:12" ht="24.75" customHeight="1">
      <c r="A30" s="26"/>
      <c r="B30" s="26"/>
      <c r="C30" s="26"/>
      <c r="D30" s="24"/>
      <c r="E30" s="24"/>
      <c r="F30" s="24"/>
      <c r="G30" s="12"/>
      <c r="H30" s="12"/>
      <c r="I30" s="12"/>
      <c r="J30" s="12"/>
      <c r="K30" s="12"/>
      <c r="L30" s="12"/>
    </row>
    <row r="31" spans="1:12" ht="24.75" customHeight="1">
      <c r="A31" s="26"/>
      <c r="B31" s="26"/>
      <c r="C31" s="26"/>
      <c r="D31" s="24"/>
      <c r="E31" s="24"/>
      <c r="F31" s="24"/>
      <c r="G31" s="12"/>
      <c r="H31" s="12"/>
      <c r="I31" s="12"/>
      <c r="J31" s="12"/>
      <c r="K31" s="12"/>
      <c r="L31" s="12"/>
    </row>
    <row r="32" spans="1:12" ht="24.75" customHeight="1">
      <c r="A32" s="26"/>
      <c r="B32" s="26"/>
      <c r="C32" s="26"/>
      <c r="D32" s="24"/>
      <c r="E32" s="24"/>
      <c r="F32" s="24"/>
      <c r="G32" s="12"/>
      <c r="H32" s="12"/>
      <c r="I32" s="12"/>
      <c r="J32" s="12"/>
      <c r="K32" s="12"/>
      <c r="L32" s="12"/>
    </row>
    <row r="33" spans="1:6" ht="24.75" customHeight="1">
      <c r="A33" s="66"/>
      <c r="B33" s="66"/>
      <c r="C33" s="66"/>
      <c r="D33" s="65"/>
      <c r="E33" s="65"/>
      <c r="F33" s="65"/>
    </row>
    <row r="34" spans="1:6" ht="24.75" customHeight="1">
      <c r="A34" s="66"/>
      <c r="B34" s="66"/>
      <c r="C34" s="66"/>
      <c r="D34" s="65"/>
      <c r="E34" s="65"/>
      <c r="F34" s="65"/>
    </row>
    <row r="35" spans="1:6" ht="12">
      <c r="A35" s="66"/>
      <c r="B35" s="66"/>
      <c r="C35" s="66"/>
      <c r="D35" s="65"/>
      <c r="E35" s="65"/>
      <c r="F35" s="65"/>
    </row>
    <row r="36" spans="1:6" ht="12">
      <c r="A36" s="66"/>
      <c r="B36" s="66"/>
      <c r="C36" s="66"/>
      <c r="D36" s="65"/>
      <c r="E36" s="65"/>
      <c r="F36" s="65"/>
    </row>
    <row r="37" spans="1:6" ht="12">
      <c r="A37" s="66"/>
      <c r="B37" s="66"/>
      <c r="C37" s="66"/>
      <c r="D37" s="65"/>
      <c r="E37" s="65"/>
      <c r="F37" s="65"/>
    </row>
    <row r="38" spans="1:6" ht="12">
      <c r="A38" s="66"/>
      <c r="B38" s="66"/>
      <c r="C38" s="66"/>
      <c r="D38" s="65"/>
      <c r="E38" s="65"/>
      <c r="F38" s="65"/>
    </row>
    <row r="39" spans="1:6" ht="12">
      <c r="A39" s="66"/>
      <c r="B39" s="66"/>
      <c r="C39" s="66"/>
      <c r="D39" s="65"/>
      <c r="E39" s="65"/>
      <c r="F39" s="65"/>
    </row>
    <row r="40" spans="1:6" ht="12">
      <c r="A40" s="66"/>
      <c r="B40" s="66"/>
      <c r="C40" s="66"/>
      <c r="D40" s="65"/>
      <c r="E40" s="65"/>
      <c r="F40" s="65"/>
    </row>
    <row r="41" spans="1:6" ht="12">
      <c r="A41" s="66"/>
      <c r="B41" s="66"/>
      <c r="C41" s="66"/>
      <c r="D41" s="65"/>
      <c r="E41" s="65"/>
      <c r="F41" s="65"/>
    </row>
    <row r="42" spans="1:6" ht="12">
      <c r="A42" s="66"/>
      <c r="B42" s="66"/>
      <c r="C42" s="66"/>
      <c r="D42" s="65"/>
      <c r="E42" s="65"/>
      <c r="F42" s="65"/>
    </row>
    <row r="43" spans="1:6" ht="12">
      <c r="A43" s="66"/>
      <c r="B43" s="66"/>
      <c r="C43" s="66"/>
      <c r="D43" s="65"/>
      <c r="E43" s="65"/>
      <c r="F43" s="65"/>
    </row>
    <row r="44" spans="1:6" ht="12">
      <c r="A44" s="66"/>
      <c r="B44" s="66"/>
      <c r="C44" s="66"/>
      <c r="D44" s="65"/>
      <c r="E44" s="65"/>
      <c r="F44" s="65"/>
    </row>
    <row r="45" spans="1:6" ht="12">
      <c r="A45" s="66"/>
      <c r="B45" s="66"/>
      <c r="C45" s="66"/>
      <c r="D45" s="65"/>
      <c r="E45" s="65"/>
      <c r="F45" s="65"/>
    </row>
    <row r="46" spans="1:6" ht="12">
      <c r="A46" s="66"/>
      <c r="B46" s="66"/>
      <c r="C46" s="66"/>
      <c r="D46" s="65"/>
      <c r="E46" s="65"/>
      <c r="F46" s="65"/>
    </row>
    <row r="47" spans="1:6" ht="12">
      <c r="A47" s="66"/>
      <c r="B47" s="66"/>
      <c r="C47" s="66"/>
      <c r="D47" s="65"/>
      <c r="E47" s="65"/>
      <c r="F47" s="65"/>
    </row>
    <row r="48" spans="1:6" ht="12">
      <c r="A48" s="66"/>
      <c r="B48" s="66"/>
      <c r="C48" s="66"/>
      <c r="D48" s="65"/>
      <c r="E48" s="65"/>
      <c r="F48" s="65"/>
    </row>
    <row r="49" spans="1:6" ht="12">
      <c r="A49" s="66"/>
      <c r="B49" s="66"/>
      <c r="C49" s="66"/>
      <c r="D49" s="65"/>
      <c r="E49" s="65"/>
      <c r="F49" s="65"/>
    </row>
    <row r="50" spans="1:6" ht="12">
      <c r="A50" s="66"/>
      <c r="B50" s="66"/>
      <c r="C50" s="66"/>
      <c r="D50" s="65"/>
      <c r="E50" s="65"/>
      <c r="F50" s="65"/>
    </row>
    <row r="51" spans="1:6" ht="12">
      <c r="A51" s="66"/>
      <c r="B51" s="66"/>
      <c r="C51" s="66"/>
      <c r="D51" s="65"/>
      <c r="E51" s="65"/>
      <c r="F51" s="65"/>
    </row>
    <row r="52" spans="1:6" ht="12">
      <c r="A52" s="66"/>
      <c r="B52" s="66"/>
      <c r="C52" s="66"/>
      <c r="D52" s="65"/>
      <c r="E52" s="65"/>
      <c r="F52" s="65"/>
    </row>
    <row r="53" spans="1:6" ht="12">
      <c r="A53" s="66"/>
      <c r="B53" s="66"/>
      <c r="C53" s="66"/>
      <c r="D53" s="65"/>
      <c r="E53" s="65"/>
      <c r="F53" s="65"/>
    </row>
    <row r="54" spans="1:6" ht="12">
      <c r="A54" s="66"/>
      <c r="B54" s="66"/>
      <c r="C54" s="66"/>
      <c r="D54" s="65"/>
      <c r="E54" s="65"/>
      <c r="F54" s="65"/>
    </row>
    <row r="55" spans="1:6" ht="12">
      <c r="A55" s="66"/>
      <c r="B55" s="66"/>
      <c r="C55" s="66"/>
      <c r="D55" s="65"/>
      <c r="E55" s="65"/>
      <c r="F55" s="65"/>
    </row>
  </sheetData>
  <mergeCells count="9">
    <mergeCell ref="A1:L1"/>
    <mergeCell ref="K2:L2"/>
    <mergeCell ref="C3:F3"/>
    <mergeCell ref="J3:L3"/>
    <mergeCell ref="A3:A4"/>
    <mergeCell ref="B3:B4"/>
    <mergeCell ref="G3:G4"/>
    <mergeCell ref="H3:H4"/>
    <mergeCell ref="I3:I4"/>
  </mergeCells>
  <printOptions horizontalCentered="1"/>
  <pageMargins left="0.4330708661417323" right="0.4330708661417323" top="0.7874015748031497" bottom="0.7086614173228347" header="0.3937007874015748" footer="0.3937007874015748"/>
  <pageSetup firstPageNumber="136" useFirstPageNumber="1" fitToHeight="10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tabSelected="1" workbookViewId="0" topLeftCell="A1">
      <selection activeCell="O14" sqref="O14"/>
    </sheetView>
  </sheetViews>
  <sheetFormatPr defaultColWidth="9.16015625" defaultRowHeight="11.25"/>
  <cols>
    <col min="1" max="1" width="39.83203125" style="3" customWidth="1"/>
    <col min="2" max="2" width="9.66015625" style="3" customWidth="1"/>
    <col min="3" max="3" width="8.83203125" style="3" customWidth="1"/>
    <col min="4" max="7" width="7.83203125" style="4" customWidth="1"/>
    <col min="8" max="12" width="6.83203125" style="4" customWidth="1"/>
    <col min="13" max="16384" width="9.33203125" style="5" customWidth="1"/>
  </cols>
  <sheetData>
    <row r="1" spans="1:12" s="17" customFormat="1" ht="36" customHeight="1">
      <c r="A1" s="91" t="s">
        <v>133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3" customFormat="1" ht="17.25" customHeight="1">
      <c r="A2" s="50" t="s">
        <v>125</v>
      </c>
      <c r="B2" s="4"/>
      <c r="C2" s="4"/>
      <c r="D2" s="4"/>
      <c r="E2" s="4"/>
      <c r="F2" s="4"/>
      <c r="G2" s="4"/>
      <c r="H2" s="4"/>
      <c r="I2" s="4"/>
      <c r="J2" s="4"/>
      <c r="K2" s="83" t="s">
        <v>95</v>
      </c>
      <c r="L2" s="83"/>
    </row>
    <row r="3" spans="1:12" s="2" customFormat="1" ht="24.75" customHeight="1">
      <c r="A3" s="93" t="s">
        <v>81</v>
      </c>
      <c r="B3" s="88" t="s">
        <v>79</v>
      </c>
      <c r="C3" s="88" t="s">
        <v>9</v>
      </c>
      <c r="D3" s="88"/>
      <c r="E3" s="88"/>
      <c r="F3" s="88"/>
      <c r="G3" s="87" t="s">
        <v>29</v>
      </c>
      <c r="H3" s="87" t="s">
        <v>54</v>
      </c>
      <c r="I3" s="87" t="s">
        <v>12</v>
      </c>
      <c r="J3" s="87" t="s">
        <v>30</v>
      </c>
      <c r="K3" s="87"/>
      <c r="L3" s="87"/>
    </row>
    <row r="4" spans="1:12" s="2" customFormat="1" ht="48">
      <c r="A4" s="88"/>
      <c r="B4" s="88"/>
      <c r="C4" s="37" t="s">
        <v>49</v>
      </c>
      <c r="D4" s="37" t="s">
        <v>28</v>
      </c>
      <c r="E4" s="37" t="s">
        <v>91</v>
      </c>
      <c r="F4" s="37" t="s">
        <v>1</v>
      </c>
      <c r="G4" s="87"/>
      <c r="H4" s="87"/>
      <c r="I4" s="87"/>
      <c r="J4" s="6" t="s">
        <v>94</v>
      </c>
      <c r="K4" s="6" t="s">
        <v>43</v>
      </c>
      <c r="L4" s="6" t="s">
        <v>59</v>
      </c>
    </row>
    <row r="5" spans="1:13" ht="10.5" customHeight="1" hidden="1">
      <c r="A5" s="60" t="s">
        <v>37</v>
      </c>
      <c r="B5" s="61"/>
      <c r="C5" s="61"/>
      <c r="D5" s="62"/>
      <c r="E5" s="62"/>
      <c r="F5" s="62"/>
      <c r="G5" s="18"/>
      <c r="H5" s="18"/>
      <c r="I5" s="18"/>
      <c r="J5" s="18"/>
      <c r="K5" s="18"/>
      <c r="L5" s="18"/>
      <c r="M5" s="13"/>
    </row>
    <row r="6" spans="1:13" ht="24.75" customHeight="1">
      <c r="A6" s="70" t="s">
        <v>18</v>
      </c>
      <c r="B6" s="74">
        <f>C6+G6+H6+I6+J6+K6+L6</f>
        <v>340.31999999999994</v>
      </c>
      <c r="C6" s="67">
        <f>D6+E6+F6</f>
        <v>340.31999999999994</v>
      </c>
      <c r="D6" s="67">
        <f>SUM(D7:D17)</f>
        <v>340.31999999999994</v>
      </c>
      <c r="E6" s="67">
        <f>SUM(E7:E17)</f>
        <v>0</v>
      </c>
      <c r="F6" s="67">
        <f>SUM(F7:F17)</f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8">
        <v>0</v>
      </c>
      <c r="M6" s="13"/>
    </row>
    <row r="7" spans="1:12" ht="24.75" customHeight="1">
      <c r="A7" s="63" t="s">
        <v>112</v>
      </c>
      <c r="B7" s="74">
        <f aca="true" t="shared" si="0" ref="B7:B17">C7+G7+H7+I7+J7+K7+L7</f>
        <v>127.32</v>
      </c>
      <c r="C7" s="67">
        <f aca="true" t="shared" si="1" ref="C7:C17">D7+E7+F7</f>
        <v>127.32</v>
      </c>
      <c r="D7" s="67">
        <v>127.32</v>
      </c>
      <c r="E7" s="67"/>
      <c r="F7" s="67"/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8">
        <v>0</v>
      </c>
    </row>
    <row r="8" spans="1:12" ht="24.75" customHeight="1">
      <c r="A8" s="63" t="s">
        <v>111</v>
      </c>
      <c r="B8" s="74">
        <f t="shared" si="0"/>
        <v>10.61</v>
      </c>
      <c r="C8" s="67">
        <f t="shared" si="1"/>
        <v>10.61</v>
      </c>
      <c r="D8" s="67">
        <v>10.61</v>
      </c>
      <c r="E8" s="67"/>
      <c r="F8" s="67"/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8">
        <v>0</v>
      </c>
    </row>
    <row r="9" spans="1:12" ht="24.75" customHeight="1">
      <c r="A9" s="63" t="s">
        <v>110</v>
      </c>
      <c r="B9" s="74">
        <f t="shared" si="0"/>
        <v>5.6</v>
      </c>
      <c r="C9" s="67">
        <f t="shared" si="1"/>
        <v>5.6</v>
      </c>
      <c r="D9" s="67">
        <v>5.6</v>
      </c>
      <c r="E9" s="67"/>
      <c r="F9" s="67"/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8">
        <v>0</v>
      </c>
    </row>
    <row r="10" spans="1:12" ht="24.75" customHeight="1">
      <c r="A10" s="63" t="s">
        <v>109</v>
      </c>
      <c r="B10" s="74">
        <f t="shared" si="0"/>
        <v>7.89</v>
      </c>
      <c r="C10" s="67">
        <f t="shared" si="1"/>
        <v>7.89</v>
      </c>
      <c r="D10" s="67">
        <v>7.89</v>
      </c>
      <c r="E10" s="67"/>
      <c r="F10" s="67"/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8">
        <v>0</v>
      </c>
    </row>
    <row r="11" spans="1:12" ht="24.75" customHeight="1">
      <c r="A11" s="63" t="s">
        <v>124</v>
      </c>
      <c r="B11" s="74">
        <f t="shared" si="0"/>
        <v>21.35</v>
      </c>
      <c r="C11" s="67">
        <f t="shared" si="1"/>
        <v>21.35</v>
      </c>
      <c r="D11" s="63">
        <v>21.35</v>
      </c>
      <c r="E11" s="67"/>
      <c r="F11" s="67"/>
      <c r="G11" s="49"/>
      <c r="H11" s="49"/>
      <c r="I11" s="49"/>
      <c r="J11" s="49"/>
      <c r="K11" s="49"/>
      <c r="L11" s="48"/>
    </row>
    <row r="12" spans="1:12" ht="24.75" customHeight="1">
      <c r="A12" s="67" t="s">
        <v>84</v>
      </c>
      <c r="B12" s="74">
        <f t="shared" si="0"/>
        <v>15.05</v>
      </c>
      <c r="C12" s="67">
        <f t="shared" si="1"/>
        <v>15.05</v>
      </c>
      <c r="D12" s="63">
        <v>15.05</v>
      </c>
      <c r="E12" s="67"/>
      <c r="F12" s="67"/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8">
        <v>0</v>
      </c>
    </row>
    <row r="13" spans="1:12" ht="24.75" customHeight="1">
      <c r="A13" s="67" t="s">
        <v>70</v>
      </c>
      <c r="B13" s="74">
        <f t="shared" si="0"/>
        <v>15</v>
      </c>
      <c r="C13" s="67">
        <f t="shared" si="1"/>
        <v>15</v>
      </c>
      <c r="D13" s="67">
        <v>15</v>
      </c>
      <c r="E13" s="67"/>
      <c r="F13" s="67"/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8">
        <v>0</v>
      </c>
    </row>
    <row r="14" spans="1:12" ht="24.75" customHeight="1">
      <c r="A14" s="77" t="s">
        <v>137</v>
      </c>
      <c r="B14" s="74">
        <f>C14+G14+H14+I14+J14+K14+L14</f>
        <v>1</v>
      </c>
      <c r="C14" s="67">
        <f>D14+E14+F14</f>
        <v>1</v>
      </c>
      <c r="D14" s="67">
        <v>1</v>
      </c>
      <c r="E14" s="67"/>
      <c r="F14" s="67"/>
      <c r="G14" s="49"/>
      <c r="H14" s="49"/>
      <c r="I14" s="49"/>
      <c r="J14" s="49"/>
      <c r="K14" s="49"/>
      <c r="L14" s="48"/>
    </row>
    <row r="15" spans="1:12" ht="24.75" customHeight="1">
      <c r="A15" s="67" t="s">
        <v>115</v>
      </c>
      <c r="B15" s="74">
        <f t="shared" si="0"/>
        <v>110.64</v>
      </c>
      <c r="C15" s="67">
        <f t="shared" si="1"/>
        <v>110.64</v>
      </c>
      <c r="D15" s="67">
        <v>110.64</v>
      </c>
      <c r="E15" s="67"/>
      <c r="F15" s="67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8">
        <v>0</v>
      </c>
    </row>
    <row r="16" spans="1:12" ht="24.75" customHeight="1">
      <c r="A16" s="63" t="s">
        <v>116</v>
      </c>
      <c r="B16" s="74">
        <f t="shared" si="0"/>
        <v>8.64</v>
      </c>
      <c r="C16" s="67">
        <f t="shared" si="1"/>
        <v>8.64</v>
      </c>
      <c r="D16" s="67">
        <v>8.64</v>
      </c>
      <c r="E16" s="67"/>
      <c r="F16" s="67"/>
      <c r="G16" s="49"/>
      <c r="H16" s="49"/>
      <c r="I16" s="49"/>
      <c r="J16" s="49"/>
      <c r="K16" s="49"/>
      <c r="L16" s="48"/>
    </row>
    <row r="17" spans="1:12" ht="24.75" customHeight="1">
      <c r="A17" s="67" t="s">
        <v>6</v>
      </c>
      <c r="B17" s="74">
        <f t="shared" si="0"/>
        <v>17.22</v>
      </c>
      <c r="C17" s="67">
        <f t="shared" si="1"/>
        <v>17.22</v>
      </c>
      <c r="D17" s="63">
        <v>17.22</v>
      </c>
      <c r="E17" s="67"/>
      <c r="F17" s="67"/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8">
        <v>0</v>
      </c>
    </row>
    <row r="18" spans="1:12" ht="24.75" customHeight="1">
      <c r="A18" s="67"/>
      <c r="B18" s="74"/>
      <c r="C18" s="67"/>
      <c r="D18" s="67"/>
      <c r="E18" s="67"/>
      <c r="F18" s="67"/>
      <c r="G18" s="49"/>
      <c r="H18" s="49"/>
      <c r="I18" s="49"/>
      <c r="J18" s="49"/>
      <c r="K18" s="49"/>
      <c r="L18" s="48"/>
    </row>
    <row r="19" spans="1:12" ht="24.75" customHeight="1">
      <c r="A19" s="67"/>
      <c r="B19" s="74"/>
      <c r="C19" s="67"/>
      <c r="D19" s="67"/>
      <c r="E19" s="67"/>
      <c r="F19" s="67"/>
      <c r="G19" s="49"/>
      <c r="H19" s="49"/>
      <c r="I19" s="49"/>
      <c r="J19" s="49"/>
      <c r="K19" s="49"/>
      <c r="L19" s="48"/>
    </row>
    <row r="20" spans="1:12" ht="24.75" customHeight="1">
      <c r="A20" s="67"/>
      <c r="B20" s="74"/>
      <c r="C20" s="67"/>
      <c r="D20" s="67"/>
      <c r="E20" s="67"/>
      <c r="F20" s="67"/>
      <c r="G20" s="49"/>
      <c r="H20" s="49"/>
      <c r="I20" s="49"/>
      <c r="J20" s="49"/>
      <c r="K20" s="49"/>
      <c r="L20" s="48"/>
    </row>
    <row r="21" spans="1:12" ht="24.75" customHeight="1">
      <c r="A21" s="67"/>
      <c r="B21" s="67"/>
      <c r="C21" s="67"/>
      <c r="D21" s="67"/>
      <c r="E21" s="67"/>
      <c r="F21" s="67"/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8">
        <v>0</v>
      </c>
    </row>
    <row r="22" spans="1:12" ht="24.75" customHeight="1">
      <c r="A22" s="67"/>
      <c r="B22" s="67"/>
      <c r="C22" s="67"/>
      <c r="D22" s="67"/>
      <c r="E22" s="67"/>
      <c r="F22" s="67"/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8">
        <v>0</v>
      </c>
    </row>
    <row r="23" spans="1:12" ht="24.75" customHeight="1">
      <c r="A23" s="67"/>
      <c r="B23" s="67"/>
      <c r="C23" s="67"/>
      <c r="D23" s="67"/>
      <c r="E23" s="67"/>
      <c r="F23" s="67"/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8">
        <v>0</v>
      </c>
    </row>
    <row r="24" spans="1:12" ht="24.75" customHeight="1">
      <c r="A24" s="67"/>
      <c r="B24" s="67"/>
      <c r="C24" s="67"/>
      <c r="D24" s="67"/>
      <c r="E24" s="67"/>
      <c r="F24" s="67"/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8">
        <v>0</v>
      </c>
    </row>
    <row r="25" spans="1:12" ht="24.75" customHeight="1">
      <c r="A25" s="67"/>
      <c r="B25" s="67"/>
      <c r="C25" s="67"/>
      <c r="D25" s="67"/>
      <c r="E25" s="67"/>
      <c r="F25" s="67"/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8">
        <v>0</v>
      </c>
    </row>
    <row r="26" spans="1:12" ht="24.75" customHeight="1">
      <c r="A26" s="24"/>
      <c r="B26" s="24"/>
      <c r="C26" s="24"/>
      <c r="D26" s="24"/>
      <c r="E26" s="24"/>
      <c r="F26" s="24"/>
      <c r="G26" s="12"/>
      <c r="H26" s="12"/>
      <c r="I26" s="12"/>
      <c r="J26" s="12"/>
      <c r="K26" s="12"/>
      <c r="L26" s="12"/>
    </row>
    <row r="27" spans="1:12" ht="24.75" customHeight="1">
      <c r="A27" s="26"/>
      <c r="B27" s="26"/>
      <c r="C27" s="24"/>
      <c r="D27" s="24"/>
      <c r="E27" s="24"/>
      <c r="F27" s="24"/>
      <c r="G27" s="12"/>
      <c r="H27" s="12"/>
      <c r="I27" s="12"/>
      <c r="J27" s="12"/>
      <c r="K27" s="12"/>
      <c r="L27" s="12"/>
    </row>
    <row r="28" spans="1:12" ht="24.75" customHeight="1">
      <c r="A28" s="26"/>
      <c r="B28" s="26"/>
      <c r="C28" s="26"/>
      <c r="D28" s="24"/>
      <c r="E28" s="24"/>
      <c r="F28" s="24"/>
      <c r="G28" s="12"/>
      <c r="H28" s="12"/>
      <c r="I28" s="12"/>
      <c r="J28" s="12"/>
      <c r="K28" s="12"/>
      <c r="L28" s="12"/>
    </row>
    <row r="29" spans="1:12" ht="24.75" customHeight="1">
      <c r="A29" s="26"/>
      <c r="B29" s="26"/>
      <c r="C29" s="26"/>
      <c r="D29" s="24"/>
      <c r="E29" s="24"/>
      <c r="F29" s="24"/>
      <c r="G29" s="12"/>
      <c r="H29" s="12"/>
      <c r="I29" s="12"/>
      <c r="J29" s="12"/>
      <c r="K29" s="12"/>
      <c r="L29" s="12"/>
    </row>
    <row r="30" spans="1:12" ht="24.75" customHeight="1">
      <c r="A30" s="26"/>
      <c r="B30" s="26"/>
      <c r="C30" s="26"/>
      <c r="D30" s="24"/>
      <c r="E30" s="24"/>
      <c r="F30" s="24"/>
      <c r="G30" s="12"/>
      <c r="H30" s="12"/>
      <c r="I30" s="12"/>
      <c r="J30" s="12"/>
      <c r="K30" s="12"/>
      <c r="L30" s="12"/>
    </row>
    <row r="31" spans="1:12" ht="24.75" customHeight="1">
      <c r="A31" s="26"/>
      <c r="B31" s="26"/>
      <c r="C31" s="26"/>
      <c r="D31" s="24"/>
      <c r="E31" s="24"/>
      <c r="F31" s="24"/>
      <c r="G31" s="12"/>
      <c r="H31" s="12"/>
      <c r="I31" s="12"/>
      <c r="J31" s="12"/>
      <c r="K31" s="12"/>
      <c r="L31" s="12"/>
    </row>
    <row r="32" spans="1:6" ht="24.75" customHeight="1">
      <c r="A32" s="66"/>
      <c r="B32" s="66"/>
      <c r="C32" s="66"/>
      <c r="D32" s="65"/>
      <c r="E32" s="65"/>
      <c r="F32" s="65"/>
    </row>
    <row r="33" spans="1:6" ht="24.75" customHeight="1">
      <c r="A33" s="66"/>
      <c r="B33" s="66"/>
      <c r="C33" s="66"/>
      <c r="D33" s="65"/>
      <c r="E33" s="65"/>
      <c r="F33" s="65"/>
    </row>
    <row r="34" spans="1:6" ht="12">
      <c r="A34" s="66"/>
      <c r="B34" s="66"/>
      <c r="C34" s="66"/>
      <c r="D34" s="65"/>
      <c r="E34" s="65"/>
      <c r="F34" s="65"/>
    </row>
    <row r="35" spans="1:6" ht="12">
      <c r="A35" s="66"/>
      <c r="B35" s="66"/>
      <c r="C35" s="66"/>
      <c r="D35" s="65"/>
      <c r="E35" s="65"/>
      <c r="F35" s="65"/>
    </row>
    <row r="36" spans="1:6" ht="12">
      <c r="A36" s="66"/>
      <c r="B36" s="66"/>
      <c r="C36" s="66"/>
      <c r="D36" s="65"/>
      <c r="E36" s="65"/>
      <c r="F36" s="65"/>
    </row>
    <row r="37" spans="1:6" ht="12">
      <c r="A37" s="66"/>
      <c r="B37" s="66"/>
      <c r="C37" s="66"/>
      <c r="D37" s="65"/>
      <c r="E37" s="65"/>
      <c r="F37" s="65"/>
    </row>
    <row r="38" spans="1:6" ht="12">
      <c r="A38" s="66"/>
      <c r="B38" s="66"/>
      <c r="C38" s="66"/>
      <c r="D38" s="65"/>
      <c r="E38" s="65"/>
      <c r="F38" s="65"/>
    </row>
    <row r="39" spans="1:6" ht="12">
      <c r="A39" s="66"/>
      <c r="B39" s="66"/>
      <c r="C39" s="66"/>
      <c r="D39" s="65"/>
      <c r="E39" s="65"/>
      <c r="F39" s="65"/>
    </row>
    <row r="40" spans="1:6" ht="12">
      <c r="A40" s="66"/>
      <c r="B40" s="66"/>
      <c r="C40" s="66"/>
      <c r="D40" s="65"/>
      <c r="E40" s="65"/>
      <c r="F40" s="65"/>
    </row>
    <row r="41" spans="1:6" ht="12">
      <c r="A41" s="66"/>
      <c r="B41" s="66"/>
      <c r="C41" s="66"/>
      <c r="D41" s="65"/>
      <c r="E41" s="65"/>
      <c r="F41" s="65"/>
    </row>
    <row r="42" spans="1:6" ht="12">
      <c r="A42" s="66"/>
      <c r="B42" s="66"/>
      <c r="C42" s="66"/>
      <c r="D42" s="65"/>
      <c r="E42" s="65"/>
      <c r="F42" s="65"/>
    </row>
    <row r="43" spans="1:6" ht="12">
      <c r="A43" s="66"/>
      <c r="B43" s="66"/>
      <c r="C43" s="66"/>
      <c r="D43" s="65"/>
      <c r="E43" s="65"/>
      <c r="F43" s="65"/>
    </row>
    <row r="44" spans="1:6" ht="12">
      <c r="A44" s="66"/>
      <c r="B44" s="66"/>
      <c r="C44" s="66"/>
      <c r="D44" s="65"/>
      <c r="E44" s="65"/>
      <c r="F44" s="65"/>
    </row>
    <row r="45" spans="1:6" ht="12">
      <c r="A45" s="66"/>
      <c r="B45" s="66"/>
      <c r="C45" s="66"/>
      <c r="D45" s="65"/>
      <c r="E45" s="65"/>
      <c r="F45" s="65"/>
    </row>
    <row r="46" spans="1:6" ht="12">
      <c r="A46" s="66"/>
      <c r="B46" s="66"/>
      <c r="C46" s="66"/>
      <c r="D46" s="65"/>
      <c r="E46" s="65"/>
      <c r="F46" s="65"/>
    </row>
    <row r="47" spans="1:6" ht="12">
      <c r="A47" s="66"/>
      <c r="B47" s="66"/>
      <c r="C47" s="66"/>
      <c r="D47" s="65"/>
      <c r="E47" s="65"/>
      <c r="F47" s="65"/>
    </row>
    <row r="48" spans="1:6" ht="12">
      <c r="A48" s="66"/>
      <c r="B48" s="66"/>
      <c r="C48" s="66"/>
      <c r="D48" s="65"/>
      <c r="E48" s="65"/>
      <c r="F48" s="65"/>
    </row>
    <row r="49" spans="1:6" ht="12">
      <c r="A49" s="66"/>
      <c r="B49" s="66"/>
      <c r="C49" s="66"/>
      <c r="D49" s="65"/>
      <c r="E49" s="65"/>
      <c r="F49" s="65"/>
    </row>
    <row r="50" spans="1:6" ht="12">
      <c r="A50" s="66"/>
      <c r="B50" s="66"/>
      <c r="C50" s="66"/>
      <c r="D50" s="65"/>
      <c r="E50" s="65"/>
      <c r="F50" s="65"/>
    </row>
    <row r="51" spans="1:6" ht="12">
      <c r="A51" s="66"/>
      <c r="B51" s="66"/>
      <c r="C51" s="66"/>
      <c r="D51" s="65"/>
      <c r="E51" s="65"/>
      <c r="F51" s="65"/>
    </row>
    <row r="52" spans="1:6" ht="12">
      <c r="A52" s="66"/>
      <c r="B52" s="66"/>
      <c r="C52" s="66"/>
      <c r="D52" s="65"/>
      <c r="E52" s="65"/>
      <c r="F52" s="65"/>
    </row>
    <row r="53" spans="1:6" ht="12">
      <c r="A53" s="66"/>
      <c r="B53" s="66"/>
      <c r="C53" s="66"/>
      <c r="D53" s="65"/>
      <c r="E53" s="65"/>
      <c r="F53" s="65"/>
    </row>
    <row r="54" spans="1:6" ht="12">
      <c r="A54" s="66"/>
      <c r="B54" s="66"/>
      <c r="C54" s="66"/>
      <c r="D54" s="65"/>
      <c r="E54" s="65"/>
      <c r="F54" s="65"/>
    </row>
  </sheetData>
  <mergeCells count="9">
    <mergeCell ref="A1:L1"/>
    <mergeCell ref="K2:L2"/>
    <mergeCell ref="A3:A4"/>
    <mergeCell ref="B3:B4"/>
    <mergeCell ref="C3:F3"/>
    <mergeCell ref="G3:G4"/>
    <mergeCell ref="H3:H4"/>
    <mergeCell ref="I3:I4"/>
    <mergeCell ref="J3:L3"/>
  </mergeCells>
  <printOptions horizontalCentered="1"/>
  <pageMargins left="0.4330708661417323" right="0.4330708661417323" top="0.7874015748031497" bottom="0.7086614173228347" header="0.3937007874015748" footer="0.3937007874015748"/>
  <pageSetup firstPageNumber="138" useFirstPageNumber="1" fitToHeight="10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workbookViewId="0" topLeftCell="A7">
      <selection activeCell="G12" sqref="G12"/>
    </sheetView>
  </sheetViews>
  <sheetFormatPr defaultColWidth="9.16015625" defaultRowHeight="11.25"/>
  <cols>
    <col min="1" max="1" width="39.83203125" style="3" customWidth="1"/>
    <col min="2" max="2" width="10.16015625" style="3" customWidth="1"/>
    <col min="3" max="3" width="8.83203125" style="3" customWidth="1"/>
    <col min="4" max="7" width="7.83203125" style="4" customWidth="1"/>
    <col min="8" max="12" width="6.83203125" style="4" customWidth="1"/>
    <col min="13" max="16384" width="9.33203125" style="5" customWidth="1"/>
  </cols>
  <sheetData>
    <row r="1" spans="1:12" s="17" customFormat="1" ht="36" customHeight="1">
      <c r="A1" s="91" t="s">
        <v>134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3" customFormat="1" ht="17.25" customHeight="1">
      <c r="A2" s="50" t="s">
        <v>125</v>
      </c>
      <c r="B2" s="4"/>
      <c r="C2" s="4"/>
      <c r="D2" s="4"/>
      <c r="E2" s="4"/>
      <c r="F2" s="4"/>
      <c r="G2" s="4"/>
      <c r="H2" s="4"/>
      <c r="I2" s="4"/>
      <c r="J2" s="4"/>
      <c r="K2" s="83" t="s">
        <v>95</v>
      </c>
      <c r="L2" s="83"/>
    </row>
    <row r="3" spans="1:12" s="2" customFormat="1" ht="24.75" customHeight="1">
      <c r="A3" s="93" t="s">
        <v>93</v>
      </c>
      <c r="B3" s="88" t="s">
        <v>79</v>
      </c>
      <c r="C3" s="88" t="s">
        <v>9</v>
      </c>
      <c r="D3" s="88"/>
      <c r="E3" s="88"/>
      <c r="F3" s="88"/>
      <c r="G3" s="87" t="s">
        <v>29</v>
      </c>
      <c r="H3" s="87" t="s">
        <v>54</v>
      </c>
      <c r="I3" s="87" t="s">
        <v>12</v>
      </c>
      <c r="J3" s="87" t="s">
        <v>30</v>
      </c>
      <c r="K3" s="87"/>
      <c r="L3" s="87"/>
    </row>
    <row r="4" spans="1:12" s="2" customFormat="1" ht="48">
      <c r="A4" s="88"/>
      <c r="B4" s="88"/>
      <c r="C4" s="37" t="s">
        <v>49</v>
      </c>
      <c r="D4" s="37" t="s">
        <v>28</v>
      </c>
      <c r="E4" s="37" t="s">
        <v>91</v>
      </c>
      <c r="F4" s="37" t="s">
        <v>1</v>
      </c>
      <c r="G4" s="87"/>
      <c r="H4" s="87"/>
      <c r="I4" s="87"/>
      <c r="J4" s="6" t="s">
        <v>94</v>
      </c>
      <c r="K4" s="6" t="s">
        <v>43</v>
      </c>
      <c r="L4" s="6" t="s">
        <v>59</v>
      </c>
    </row>
    <row r="5" spans="1:12" ht="28.5" customHeight="1" hidden="1">
      <c r="A5" s="60" t="s">
        <v>37</v>
      </c>
      <c r="B5" s="61"/>
      <c r="C5" s="61"/>
      <c r="D5" s="62"/>
      <c r="E5" s="62"/>
      <c r="F5" s="62"/>
      <c r="G5" s="18"/>
      <c r="H5" s="18"/>
      <c r="I5" s="18"/>
      <c r="J5" s="18"/>
      <c r="K5" s="18"/>
      <c r="L5" s="18"/>
    </row>
    <row r="6" spans="1:12" ht="24.75" customHeight="1">
      <c r="A6" s="69" t="s">
        <v>18</v>
      </c>
      <c r="B6" s="64">
        <f aca="true" t="shared" si="0" ref="B6:L6">B7+B12+B15+B18</f>
        <v>340.32000000000005</v>
      </c>
      <c r="C6" s="64">
        <f t="shared" si="0"/>
        <v>340.32000000000005</v>
      </c>
      <c r="D6" s="64">
        <f t="shared" si="0"/>
        <v>340.32000000000005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24.75" customHeight="1">
      <c r="A7" s="63" t="s">
        <v>8</v>
      </c>
      <c r="B7" s="72">
        <f aca="true" t="shared" si="1" ref="B7:B20">C7+G7+H7+I7+J7+K7+L7</f>
        <v>195.93</v>
      </c>
      <c r="C7" s="63">
        <f>C8</f>
        <v>195.93</v>
      </c>
      <c r="D7" s="63">
        <f>D8</f>
        <v>195.93</v>
      </c>
      <c r="E7" s="63">
        <f>E8</f>
        <v>0</v>
      </c>
      <c r="F7" s="63">
        <f>F8</f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24.75" customHeight="1">
      <c r="A8" s="63" t="s">
        <v>128</v>
      </c>
      <c r="B8" s="72">
        <f t="shared" si="1"/>
        <v>195.93</v>
      </c>
      <c r="C8" s="63">
        <f>C9+C10+C11</f>
        <v>195.93</v>
      </c>
      <c r="D8" s="63">
        <f>D9+D10+D11</f>
        <v>195.93</v>
      </c>
      <c r="E8" s="63">
        <f>E9+E11</f>
        <v>0</v>
      </c>
      <c r="F8" s="63">
        <f>F9+F11</f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24.75" customHeight="1">
      <c r="A9" s="63" t="s">
        <v>127</v>
      </c>
      <c r="B9" s="72">
        <f t="shared" si="1"/>
        <v>143.53</v>
      </c>
      <c r="C9" s="63">
        <f aca="true" t="shared" si="2" ref="C9:C20">D9+E9+F9</f>
        <v>143.53</v>
      </c>
      <c r="D9" s="63">
        <v>143.53</v>
      </c>
      <c r="E9" s="63"/>
      <c r="F9" s="63"/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ht="24.75" customHeight="1">
      <c r="A10" s="63" t="s">
        <v>129</v>
      </c>
      <c r="B10" s="72">
        <f t="shared" si="1"/>
        <v>15</v>
      </c>
      <c r="C10" s="63">
        <f t="shared" si="2"/>
        <v>15</v>
      </c>
      <c r="D10" s="63">
        <v>15</v>
      </c>
      <c r="E10" s="63"/>
      <c r="F10" s="63"/>
      <c r="G10" s="48"/>
      <c r="H10" s="48"/>
      <c r="I10" s="48"/>
      <c r="J10" s="48"/>
      <c r="K10" s="48"/>
      <c r="L10" s="48"/>
    </row>
    <row r="11" spans="1:12" ht="24.75" customHeight="1">
      <c r="A11" s="67" t="s">
        <v>130</v>
      </c>
      <c r="B11" s="73">
        <f t="shared" si="1"/>
        <v>37.4</v>
      </c>
      <c r="C11" s="63">
        <f t="shared" si="2"/>
        <v>37.4</v>
      </c>
      <c r="D11" s="63">
        <v>37.4</v>
      </c>
      <c r="E11" s="63"/>
      <c r="F11" s="63"/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</row>
    <row r="12" spans="1:12" ht="24.75" customHeight="1">
      <c r="A12" s="75" t="s">
        <v>117</v>
      </c>
      <c r="B12" s="73">
        <f t="shared" si="1"/>
        <v>119.28</v>
      </c>
      <c r="C12" s="63">
        <f t="shared" si="2"/>
        <v>119.28</v>
      </c>
      <c r="D12" s="63">
        <f aca="true" t="shared" si="3" ref="D12:F13">D13</f>
        <v>119.28</v>
      </c>
      <c r="E12" s="63">
        <f t="shared" si="3"/>
        <v>0</v>
      </c>
      <c r="F12" s="63">
        <f t="shared" si="3"/>
        <v>0</v>
      </c>
      <c r="G12" s="48"/>
      <c r="H12" s="48"/>
      <c r="I12" s="48"/>
      <c r="J12" s="48"/>
      <c r="K12" s="48"/>
      <c r="L12" s="48"/>
    </row>
    <row r="13" spans="1:12" ht="24.75" customHeight="1">
      <c r="A13" s="75" t="s">
        <v>118</v>
      </c>
      <c r="B13" s="73">
        <f t="shared" si="1"/>
        <v>119.28</v>
      </c>
      <c r="C13" s="63">
        <f t="shared" si="2"/>
        <v>119.28</v>
      </c>
      <c r="D13" s="63">
        <f t="shared" si="3"/>
        <v>119.28</v>
      </c>
      <c r="E13" s="63">
        <f t="shared" si="3"/>
        <v>0</v>
      </c>
      <c r="F13" s="63">
        <f t="shared" si="3"/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</row>
    <row r="14" spans="1:12" ht="24.75" customHeight="1">
      <c r="A14" s="75" t="s">
        <v>119</v>
      </c>
      <c r="B14" s="73">
        <f t="shared" si="1"/>
        <v>119.28</v>
      </c>
      <c r="C14" s="63">
        <f t="shared" si="2"/>
        <v>119.28</v>
      </c>
      <c r="D14" s="63">
        <v>119.28</v>
      </c>
      <c r="E14" s="63"/>
      <c r="F14" s="63"/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</row>
    <row r="15" spans="1:12" ht="24.75" customHeight="1">
      <c r="A15" s="63" t="s">
        <v>96</v>
      </c>
      <c r="B15" s="72">
        <f t="shared" si="1"/>
        <v>7.89</v>
      </c>
      <c r="C15" s="63">
        <f t="shared" si="2"/>
        <v>7.89</v>
      </c>
      <c r="D15" s="63">
        <f>D16</f>
        <v>7.89</v>
      </c>
      <c r="E15" s="63"/>
      <c r="F15" s="63"/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2" ht="24.75" customHeight="1">
      <c r="A16" s="63" t="s">
        <v>38</v>
      </c>
      <c r="B16" s="72">
        <f t="shared" si="1"/>
        <v>7.89</v>
      </c>
      <c r="C16" s="63">
        <f t="shared" si="2"/>
        <v>7.89</v>
      </c>
      <c r="D16" s="63">
        <f>D17</f>
        <v>7.89</v>
      </c>
      <c r="E16" s="63"/>
      <c r="F16" s="63"/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ht="24.75" customHeight="1">
      <c r="A17" s="63" t="s">
        <v>4</v>
      </c>
      <c r="B17" s="72">
        <f t="shared" si="1"/>
        <v>7.89</v>
      </c>
      <c r="C17" s="63">
        <f t="shared" si="2"/>
        <v>7.89</v>
      </c>
      <c r="D17" s="63">
        <v>7.89</v>
      </c>
      <c r="E17" s="63"/>
      <c r="F17" s="63"/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ht="24.75" customHeight="1">
      <c r="A18" s="63" t="s">
        <v>52</v>
      </c>
      <c r="B18" s="72">
        <f t="shared" si="1"/>
        <v>17.22</v>
      </c>
      <c r="C18" s="63">
        <f t="shared" si="2"/>
        <v>17.22</v>
      </c>
      <c r="D18" s="63">
        <f>D19</f>
        <v>17.22</v>
      </c>
      <c r="E18" s="63"/>
      <c r="F18" s="63"/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</row>
    <row r="19" spans="1:12" ht="24.75" customHeight="1">
      <c r="A19" s="63" t="s">
        <v>42</v>
      </c>
      <c r="B19" s="72">
        <f t="shared" si="1"/>
        <v>17.22</v>
      </c>
      <c r="C19" s="63">
        <f t="shared" si="2"/>
        <v>17.22</v>
      </c>
      <c r="D19" s="63">
        <f>D20</f>
        <v>17.22</v>
      </c>
      <c r="E19" s="63"/>
      <c r="F19" s="63"/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4.75" customHeight="1">
      <c r="A20" s="63" t="s">
        <v>61</v>
      </c>
      <c r="B20" s="72">
        <f t="shared" si="1"/>
        <v>17.22</v>
      </c>
      <c r="C20" s="63">
        <f t="shared" si="2"/>
        <v>17.22</v>
      </c>
      <c r="D20" s="63">
        <v>17.22</v>
      </c>
      <c r="E20" s="63"/>
      <c r="F20" s="63"/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24.75" customHeight="1">
      <c r="A21" s="63"/>
      <c r="B21" s="64"/>
      <c r="C21" s="63"/>
      <c r="D21" s="63"/>
      <c r="E21" s="63"/>
      <c r="F21" s="63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24.75" customHeight="1">
      <c r="A22" s="63"/>
      <c r="B22" s="64"/>
      <c r="C22" s="63"/>
      <c r="D22" s="63"/>
      <c r="E22" s="63"/>
      <c r="F22" s="63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</row>
    <row r="23" spans="1:12" ht="24.75" customHeight="1">
      <c r="A23" s="24"/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</row>
    <row r="24" spans="1:12" ht="24.75" customHeight="1">
      <c r="A24" s="24"/>
      <c r="B24" s="26"/>
      <c r="C24" s="26"/>
      <c r="D24" s="24"/>
      <c r="E24" s="24"/>
      <c r="F24" s="24"/>
      <c r="G24" s="12"/>
      <c r="H24" s="12"/>
      <c r="I24" s="12"/>
      <c r="J24" s="12"/>
      <c r="K24" s="12"/>
      <c r="L24" s="12"/>
    </row>
    <row r="25" spans="1:12" ht="24.75" customHeight="1">
      <c r="A25" s="26"/>
      <c r="B25" s="26"/>
      <c r="C25" s="26"/>
      <c r="D25" s="24"/>
      <c r="E25" s="24"/>
      <c r="F25" s="24"/>
      <c r="G25" s="12"/>
      <c r="H25" s="12"/>
      <c r="I25" s="12"/>
      <c r="J25" s="12"/>
      <c r="K25" s="12"/>
      <c r="L25" s="12"/>
    </row>
    <row r="26" spans="1:12" ht="24.75" customHeight="1">
      <c r="A26" s="26"/>
      <c r="B26" s="26"/>
      <c r="C26" s="26"/>
      <c r="D26" s="24"/>
      <c r="E26" s="24"/>
      <c r="F26" s="24"/>
      <c r="G26" s="12"/>
      <c r="H26" s="12"/>
      <c r="I26" s="12"/>
      <c r="J26" s="12"/>
      <c r="K26" s="12"/>
      <c r="L26" s="12"/>
    </row>
    <row r="27" spans="1:12" ht="24.75" customHeight="1">
      <c r="A27" s="26"/>
      <c r="B27" s="26"/>
      <c r="C27" s="26"/>
      <c r="D27" s="24"/>
      <c r="E27" s="24"/>
      <c r="F27" s="24"/>
      <c r="G27" s="12"/>
      <c r="H27" s="12"/>
      <c r="I27" s="12"/>
      <c r="J27" s="12"/>
      <c r="K27" s="12"/>
      <c r="L27" s="12"/>
    </row>
    <row r="28" spans="1:12" ht="24.75" customHeight="1">
      <c r="A28" s="26"/>
      <c r="B28" s="26"/>
      <c r="C28" s="26"/>
      <c r="D28" s="24"/>
      <c r="E28" s="24"/>
      <c r="F28" s="24"/>
      <c r="G28" s="12"/>
      <c r="H28" s="12"/>
      <c r="I28" s="12"/>
      <c r="J28" s="12"/>
      <c r="K28" s="12"/>
      <c r="L28" s="12"/>
    </row>
    <row r="29" spans="1:12" ht="24.75" customHeight="1">
      <c r="A29" s="26"/>
      <c r="B29" s="26"/>
      <c r="C29" s="26"/>
      <c r="D29" s="24"/>
      <c r="E29" s="24"/>
      <c r="F29" s="24"/>
      <c r="G29" s="12"/>
      <c r="H29" s="12"/>
      <c r="I29" s="12"/>
      <c r="J29" s="12"/>
      <c r="K29" s="12"/>
      <c r="L29" s="12"/>
    </row>
    <row r="30" spans="1:12" ht="24.75" customHeight="1">
      <c r="A30" s="26"/>
      <c r="B30" s="26"/>
      <c r="C30" s="26"/>
      <c r="D30" s="24"/>
      <c r="E30" s="24"/>
      <c r="F30" s="24"/>
      <c r="G30" s="12"/>
      <c r="H30" s="12"/>
      <c r="I30" s="12"/>
      <c r="J30" s="12"/>
      <c r="K30" s="12"/>
      <c r="L30" s="12"/>
    </row>
    <row r="31" spans="1:12" ht="24.75" customHeight="1">
      <c r="A31" s="26"/>
      <c r="B31" s="26"/>
      <c r="C31" s="26"/>
      <c r="D31" s="24"/>
      <c r="E31" s="24"/>
      <c r="F31" s="24"/>
      <c r="G31" s="12"/>
      <c r="H31" s="12"/>
      <c r="I31" s="12"/>
      <c r="J31" s="12"/>
      <c r="K31" s="12"/>
      <c r="L31" s="12"/>
    </row>
    <row r="32" spans="1:12" ht="24.75" customHeight="1">
      <c r="A32" s="26"/>
      <c r="B32" s="26"/>
      <c r="C32" s="26"/>
      <c r="D32" s="24"/>
      <c r="E32" s="24"/>
      <c r="F32" s="24"/>
      <c r="G32" s="12"/>
      <c r="H32" s="12"/>
      <c r="I32" s="12"/>
      <c r="J32" s="12"/>
      <c r="K32" s="12"/>
      <c r="L32" s="12"/>
    </row>
    <row r="33" spans="1:6" ht="24.75" customHeight="1">
      <c r="A33" s="66"/>
      <c r="B33" s="66"/>
      <c r="C33" s="66"/>
      <c r="D33" s="65"/>
      <c r="E33" s="65"/>
      <c r="F33" s="65"/>
    </row>
    <row r="34" spans="1:6" ht="24.75" customHeight="1">
      <c r="A34" s="66"/>
      <c r="B34" s="66"/>
      <c r="C34" s="66"/>
      <c r="D34" s="65"/>
      <c r="E34" s="65"/>
      <c r="F34" s="65"/>
    </row>
    <row r="35" spans="1:6" ht="12">
      <c r="A35" s="66"/>
      <c r="B35" s="66"/>
      <c r="C35" s="66"/>
      <c r="D35" s="65"/>
      <c r="E35" s="65"/>
      <c r="F35" s="65"/>
    </row>
    <row r="36" spans="1:6" ht="12">
      <c r="A36" s="66"/>
      <c r="B36" s="66"/>
      <c r="C36" s="66"/>
      <c r="D36" s="65"/>
      <c r="E36" s="65"/>
      <c r="F36" s="65"/>
    </row>
    <row r="37" spans="1:6" ht="12">
      <c r="A37" s="66"/>
      <c r="B37" s="66"/>
      <c r="C37" s="66"/>
      <c r="D37" s="65"/>
      <c r="E37" s="65"/>
      <c r="F37" s="65"/>
    </row>
    <row r="38" spans="1:6" ht="12">
      <c r="A38" s="66"/>
      <c r="B38" s="66"/>
      <c r="C38" s="66"/>
      <c r="D38" s="65"/>
      <c r="E38" s="65"/>
      <c r="F38" s="65"/>
    </row>
    <row r="39" spans="1:6" ht="12">
      <c r="A39" s="66"/>
      <c r="B39" s="66"/>
      <c r="C39" s="66"/>
      <c r="D39" s="65"/>
      <c r="E39" s="65"/>
      <c r="F39" s="65"/>
    </row>
    <row r="40" spans="1:6" ht="12">
      <c r="A40" s="66"/>
      <c r="B40" s="66"/>
      <c r="C40" s="66"/>
      <c r="D40" s="65"/>
      <c r="E40" s="65"/>
      <c r="F40" s="65"/>
    </row>
    <row r="41" spans="1:6" ht="12">
      <c r="A41" s="66"/>
      <c r="B41" s="66"/>
      <c r="C41" s="66"/>
      <c r="D41" s="65"/>
      <c r="E41" s="65"/>
      <c r="F41" s="65"/>
    </row>
    <row r="42" spans="1:6" ht="12">
      <c r="A42" s="66"/>
      <c r="B42" s="66"/>
      <c r="C42" s="66"/>
      <c r="D42" s="65"/>
      <c r="E42" s="65"/>
      <c r="F42" s="65"/>
    </row>
    <row r="43" spans="1:6" ht="12">
      <c r="A43" s="66"/>
      <c r="B43" s="66"/>
      <c r="C43" s="66"/>
      <c r="D43" s="65"/>
      <c r="E43" s="65"/>
      <c r="F43" s="65"/>
    </row>
    <row r="44" spans="1:6" ht="12">
      <c r="A44" s="66"/>
      <c r="B44" s="66"/>
      <c r="C44" s="66"/>
      <c r="D44" s="65"/>
      <c r="E44" s="65"/>
      <c r="F44" s="65"/>
    </row>
    <row r="45" spans="1:6" ht="12">
      <c r="A45" s="66"/>
      <c r="B45" s="66"/>
      <c r="C45" s="66"/>
      <c r="D45" s="65"/>
      <c r="E45" s="65"/>
      <c r="F45" s="65"/>
    </row>
    <row r="46" spans="1:6" ht="12">
      <c r="A46" s="66"/>
      <c r="B46" s="66"/>
      <c r="C46" s="66"/>
      <c r="D46" s="65"/>
      <c r="E46" s="65"/>
      <c r="F46" s="65"/>
    </row>
    <row r="47" spans="1:6" ht="12">
      <c r="A47" s="66"/>
      <c r="B47" s="66"/>
      <c r="C47" s="66"/>
      <c r="D47" s="65"/>
      <c r="E47" s="65"/>
      <c r="F47" s="65"/>
    </row>
    <row r="48" spans="1:6" ht="12">
      <c r="A48" s="66"/>
      <c r="B48" s="66"/>
      <c r="C48" s="66"/>
      <c r="D48" s="65"/>
      <c r="E48" s="65"/>
      <c r="F48" s="65"/>
    </row>
    <row r="49" spans="1:6" ht="12">
      <c r="A49" s="66"/>
      <c r="B49" s="66"/>
      <c r="C49" s="66"/>
      <c r="D49" s="65"/>
      <c r="E49" s="65"/>
      <c r="F49" s="65"/>
    </row>
    <row r="50" spans="1:6" ht="12">
      <c r="A50" s="66"/>
      <c r="B50" s="66"/>
      <c r="C50" s="66"/>
      <c r="D50" s="65"/>
      <c r="E50" s="65"/>
      <c r="F50" s="65"/>
    </row>
    <row r="51" spans="1:6" ht="12">
      <c r="A51" s="66"/>
      <c r="B51" s="66"/>
      <c r="C51" s="66"/>
      <c r="D51" s="65"/>
      <c r="E51" s="65"/>
      <c r="F51" s="65"/>
    </row>
    <row r="52" spans="1:6" ht="12">
      <c r="A52" s="66"/>
      <c r="B52" s="66"/>
      <c r="C52" s="66"/>
      <c r="D52" s="65"/>
      <c r="E52" s="65"/>
      <c r="F52" s="65"/>
    </row>
    <row r="53" spans="1:6" ht="12">
      <c r="A53" s="66"/>
      <c r="B53" s="66"/>
      <c r="C53" s="66"/>
      <c r="D53" s="65"/>
      <c r="E53" s="65"/>
      <c r="F53" s="65"/>
    </row>
    <row r="54" spans="1:6" ht="12">
      <c r="A54" s="66"/>
      <c r="B54" s="66"/>
      <c r="C54" s="66"/>
      <c r="D54" s="65"/>
      <c r="E54" s="65"/>
      <c r="F54" s="65"/>
    </row>
    <row r="55" spans="1:6" ht="12">
      <c r="A55" s="66"/>
      <c r="B55" s="66"/>
      <c r="C55" s="66"/>
      <c r="D55" s="65"/>
      <c r="E55" s="65"/>
      <c r="F55" s="65"/>
    </row>
  </sheetData>
  <mergeCells count="9">
    <mergeCell ref="A1:L1"/>
    <mergeCell ref="K2:L2"/>
    <mergeCell ref="A3:A4"/>
    <mergeCell ref="B3:B4"/>
    <mergeCell ref="C3:F3"/>
    <mergeCell ref="G3:G4"/>
    <mergeCell ref="H3:H4"/>
    <mergeCell ref="I3:I4"/>
    <mergeCell ref="J3:L3"/>
  </mergeCells>
  <printOptions horizontalCentered="1"/>
  <pageMargins left="0.4330708661417323" right="0.4330708661417323" top="0.7874015748031497" bottom="0.7086614173228347" header="0.3937007874015748" footer="0.3937007874015748"/>
  <pageSetup firstPageNumber="139" useFirstPageNumber="1" fitToHeight="1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林挺</cp:lastModifiedBy>
  <cp:lastPrinted>2016-05-13T00:42:42Z</cp:lastPrinted>
  <dcterms:modified xsi:type="dcterms:W3CDTF">2016-05-13T00:43:40Z</dcterms:modified>
  <cp:category/>
  <cp:version/>
  <cp:contentType/>
  <cp:contentStatus/>
</cp:coreProperties>
</file>